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" activeTab="2"/>
  </bookViews>
  <sheets>
    <sheet name="kiadások kv szerv" sheetId="1" state="hidden" r:id="rId1"/>
    <sheet name="kiadások összetolt" sheetId="2" state="hidden" r:id="rId2"/>
    <sheet name="KH kiadások" sheetId="3" r:id="rId3"/>
    <sheet name="kiadások funkciócsoportra" sheetId="4" state="hidden" r:id="rId4"/>
    <sheet name="bevételek kv szerv" sheetId="5" state="hidden" r:id="rId5"/>
    <sheet name="bevételek összetolt" sheetId="6" state="hidden" r:id="rId6"/>
    <sheet name="KH bevételek" sheetId="7" r:id="rId7"/>
    <sheet name="bevételek funkciócsoportra" sheetId="8" state="hidden" r:id="rId8"/>
    <sheet name="GÖRDÜLŐ kiadások teljes" sheetId="9" state="hidden" r:id="rId9"/>
    <sheet name="GÖRDÜLŐ bevételek teljes" sheetId="10" state="hidden" r:id="rId10"/>
  </sheets>
  <definedNames>
    <definedName name="_xlnm.Print_Area" localSheetId="7">'bevételek funkciócsoportra'!$A$1:$O$269</definedName>
    <definedName name="_xlnm.Print_Area" localSheetId="4">'bevételek kv szerv'!$A$1:$F$97</definedName>
    <definedName name="_xlnm.Print_Area" localSheetId="5">'bevételek összetolt'!$A$1:$F$97</definedName>
    <definedName name="_xlnm.Print_Area" localSheetId="9">'GÖRDÜLŐ bevételek teljes'!$A$2:$F$96</definedName>
    <definedName name="_xlnm.Print_Area" localSheetId="8">'GÖRDÜLŐ kiadások teljes'!$A$2:$F$124</definedName>
    <definedName name="_xlnm.Print_Area" localSheetId="3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<sst xmlns="http://schemas.openxmlformats.org/spreadsheetml/2006/main" count="2855" uniqueCount="696">
  <si>
    <t xml:space="preserve">Központi költségvetés sajátos finanszírozási bevételei </t>
  </si>
  <si>
    <t>ÖNKORMÁNYZATI ELŐIRÁNYZATOK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</si>
  <si>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</si>
  <si>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</si>
  <si>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</si>
  <si>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</si>
  <si>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</si>
  <si>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</si>
  <si>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</si>
  <si>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</si>
  <si>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</si>
  <si>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 xml:space="preserve"> A költségvetés előterjesztésekor a képviselő-testület részére tájékoztatásul  kell - szöveges indokolással együtt - bemutatni:</t>
  </si>
  <si>
    <t>011130 Önkormányzatok és önkormányzati hivatalok jogalkotó és általános igazgatási tevékenysége</t>
  </si>
  <si>
    <t>018010 Önkormányzatok elszámolásai a központi költségvetéssel</t>
  </si>
  <si>
    <t>ÖSSZESEN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</si>
  <si>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</si>
  <si>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</si>
  <si>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</si>
  <si>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</si>
  <si>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</si>
  <si>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</si>
  <si>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Rovat-
szám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</si>
  <si>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</si>
  <si>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</si>
  <si>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</si>
  <si>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</si>
  <si>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</si>
  <si>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</si>
  <si>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</si>
  <si>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</si>
  <si>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</si>
  <si>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</si>
  <si>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</si>
  <si>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</si>
  <si>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2018.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</si>
  <si>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</si>
  <si>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</si>
  <si>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</si>
  <si>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</si>
  <si>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</si>
  <si>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</si>
  <si>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</si>
  <si>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</si>
  <si>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</si>
  <si>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</si>
  <si>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</si>
  <si>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</si>
  <si>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</si>
  <si>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</si>
  <si>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</si>
  <si>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</si>
  <si>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</si>
  <si>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</si>
  <si>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</si>
  <si>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</si>
  <si>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</si>
  <si>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</si>
  <si>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</si>
  <si>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</si>
  <si>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</si>
  <si>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</si>
  <si>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</si>
  <si>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</si>
  <si>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</si>
  <si>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</si>
  <si>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</si>
  <si>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</si>
  <si>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</si>
  <si>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</si>
  <si>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</si>
  <si>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</si>
  <si>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</si>
  <si>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</si>
  <si>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</si>
  <si>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</si>
  <si>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</si>
  <si>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</si>
  <si>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</si>
  <si>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</si>
  <si>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</si>
  <si>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</si>
  <si>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</si>
  <si>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</si>
  <si>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</si>
  <si>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</si>
  <si>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</si>
  <si>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</si>
  <si>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</si>
  <si>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</si>
  <si>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</si>
  <si>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</si>
  <si>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</si>
  <si>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</si>
  <si>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</si>
  <si>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</si>
  <si>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</si>
  <si>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</si>
  <si>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</si>
  <si>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</si>
  <si>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</si>
  <si>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</si>
  <si>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</si>
  <si>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</si>
  <si>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</si>
  <si>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</si>
  <si>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</si>
  <si>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</si>
  <si>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</si>
  <si>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</si>
  <si>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</si>
  <si>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</si>
  <si>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</si>
  <si>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</si>
  <si>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</si>
  <si>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</si>
  <si>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</si>
  <si>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</si>
  <si>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</si>
  <si>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</si>
  <si>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</si>
  <si>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</si>
  <si>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</si>
  <si>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</si>
  <si>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</si>
  <si>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</si>
  <si>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</si>
  <si>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</si>
  <si>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</si>
  <si>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</si>
  <si>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</si>
  <si>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</si>
  <si>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</si>
  <si>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</si>
  <si>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</si>
  <si>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</si>
  <si>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</si>
  <si>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</si>
  <si>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</si>
  <si>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</si>
  <si>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</si>
  <si>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</si>
  <si>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</si>
  <si>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</si>
  <si>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</si>
  <si>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</si>
  <si>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</si>
  <si>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</si>
  <si>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</si>
  <si>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</si>
  <si>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</si>
  <si>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</si>
  <si>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</si>
  <si>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</si>
  <si>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</si>
  <si>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</si>
  <si>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</si>
  <si>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</si>
  <si>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</si>
  <si>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</si>
  <si>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</si>
  <si>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</si>
  <si>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</si>
  <si>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</si>
  <si>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</si>
  <si>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</si>
  <si>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</si>
  <si>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</si>
  <si>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</si>
  <si>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</si>
  <si>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</si>
  <si>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</si>
  <si>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</si>
  <si>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</si>
  <si>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</si>
  <si>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</si>
  <si>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</si>
  <si>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</si>
  <si>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</si>
  <si>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</si>
  <si>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</si>
  <si>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</si>
  <si>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</si>
  <si>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</si>
  <si>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</si>
  <si>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</si>
  <si>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</si>
  <si>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</si>
  <si>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</si>
  <si>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</si>
  <si>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</si>
  <si>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</si>
  <si>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</si>
  <si>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</si>
  <si>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</si>
  <si>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</si>
  <si>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</si>
  <si>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</si>
  <si>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</si>
  <si>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</si>
  <si>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</si>
  <si>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</si>
  <si>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</si>
  <si>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</si>
  <si>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</si>
  <si>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</si>
  <si>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</si>
  <si>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</si>
  <si>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</si>
  <si>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</si>
  <si>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</si>
  <si>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</si>
  <si>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</si>
  <si>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</si>
  <si>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</si>
  <si>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</si>
  <si>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</si>
  <si>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</si>
  <si>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</si>
  <si>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</si>
  <si>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</si>
  <si>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</si>
  <si>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</si>
  <si>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</si>
  <si>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</si>
  <si>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</si>
  <si>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</si>
  <si>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</si>
  <si>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</si>
  <si>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</si>
  <si>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</si>
  <si>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</si>
  <si>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</si>
  <si>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</si>
  <si>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</si>
  <si>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</si>
  <si>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</si>
  <si>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</si>
  <si>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</si>
  <si>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</si>
  <si>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</si>
  <si>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</si>
  <si>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</si>
  <si>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</si>
  <si>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</si>
  <si>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</si>
  <si>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</si>
  <si>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</si>
  <si>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</si>
  <si>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</si>
  <si>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</si>
  <si>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</si>
  <si>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</si>
  <si>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</si>
  <si>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</si>
  <si>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</si>
  <si>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</si>
  <si>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</si>
  <si>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</si>
  <si>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</si>
  <si>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</si>
  <si>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</si>
  <si>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</si>
  <si>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</si>
  <si>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</si>
  <si>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</si>
  <si>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</si>
  <si>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</si>
  <si>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</si>
  <si>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</si>
  <si>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</si>
  <si>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</si>
  <si>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</si>
  <si>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</si>
  <si>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</si>
  <si>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</si>
  <si>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</si>
  <si>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</si>
  <si>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</si>
  <si>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</si>
  <si>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</si>
  <si>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</si>
  <si>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</si>
  <si>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</si>
  <si>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</si>
  <si>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</si>
  <si>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</si>
  <si>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</si>
  <si>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</si>
  <si>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</si>
  <si>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</si>
  <si>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</si>
  <si>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</si>
  <si>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</si>
  <si>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</si>
  <si>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</si>
  <si>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</si>
  <si>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</si>
  <si>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</si>
  <si>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</si>
  <si>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</si>
  <si>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</si>
  <si>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</si>
  <si>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</si>
  <si>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</si>
  <si>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</si>
  <si>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</si>
  <si>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</si>
  <si>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</si>
  <si>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</si>
  <si>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</si>
  <si>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</si>
  <si>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</si>
  <si>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</si>
  <si>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</si>
  <si>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</si>
  <si>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</si>
  <si>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</si>
  <si>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</si>
  <si>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</si>
  <si>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</si>
  <si>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</si>
  <si>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</si>
  <si>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</si>
  <si>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</si>
  <si>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</si>
  <si>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</si>
  <si>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</si>
  <si>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</si>
  <si>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</si>
  <si>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</si>
  <si>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</si>
  <si>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</si>
  <si>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</si>
  <si>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</si>
  <si>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</si>
  <si>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</si>
  <si>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</si>
  <si>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</si>
  <si>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</si>
  <si>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</si>
  <si>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</si>
  <si>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</si>
  <si>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</si>
  <si>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</si>
  <si>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</si>
  <si>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</si>
  <si>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</si>
  <si>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</si>
  <si>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</si>
  <si>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</si>
  <si>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</si>
  <si>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</si>
  <si>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</si>
  <si>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</si>
  <si>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</si>
  <si>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</si>
  <si>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</si>
  <si>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</si>
  <si>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</si>
  <si>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</si>
  <si>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</si>
  <si>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</si>
  <si>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</si>
  <si>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</si>
  <si>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</si>
  <si>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</si>
  <si>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</si>
  <si>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</si>
  <si>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</si>
  <si>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</si>
  <si>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</si>
  <si>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</si>
  <si>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</si>
  <si>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</si>
  <si>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</si>
  <si>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</si>
  <si>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</si>
  <si>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</si>
  <si>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</si>
  <si>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</si>
  <si>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</si>
  <si>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</si>
  <si>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</si>
  <si>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</si>
  <si>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</si>
  <si>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</si>
  <si>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</si>
  <si>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</si>
  <si>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</si>
  <si>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</si>
  <si>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</si>
  <si>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</si>
  <si>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</si>
  <si>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</si>
  <si>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</si>
  <si>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</si>
  <si>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</si>
  <si>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</si>
  <si>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</si>
  <si>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</si>
  <si>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</si>
  <si>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</si>
  <si>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</si>
  <si>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</si>
  <si>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</si>
  <si>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</si>
  <si>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</si>
  <si>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</si>
  <si>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</si>
  <si>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</si>
  <si>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</si>
  <si>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</si>
  <si>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</si>
  <si>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</si>
  <si>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</si>
  <si>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</si>
  <si>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</si>
  <si>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</si>
  <si>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</si>
  <si>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</si>
  <si>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</si>
  <si>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</si>
  <si>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</si>
  <si>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</si>
  <si>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</si>
  <si>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</si>
  <si>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</si>
  <si>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</si>
  <si>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</si>
  <si>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</si>
  <si>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</si>
  <si>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</si>
  <si>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</si>
  <si>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</si>
  <si>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</si>
  <si>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</si>
  <si>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</si>
  <si>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</si>
  <si>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</si>
  <si>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</si>
  <si>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</si>
  <si>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</si>
  <si>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</si>
  <si>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</si>
  <si>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</si>
  <si>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</si>
  <si>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</si>
  <si>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</si>
  <si>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</si>
  <si>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</si>
  <si>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</si>
  <si>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</si>
  <si>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</si>
  <si>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</si>
  <si>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</si>
  <si>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</si>
  <si>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</si>
  <si>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</si>
  <si>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</si>
  <si>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</si>
  <si>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</si>
  <si>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</si>
  <si>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</si>
  <si>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</si>
  <si>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</si>
  <si>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</si>
  <si>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</si>
  <si>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</si>
  <si>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</si>
  <si>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</si>
  <si>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</si>
  <si>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</si>
  <si>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</si>
  <si>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</si>
  <si>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</si>
  <si>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</si>
  <si>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</si>
  <si>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</si>
  <si>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</si>
  <si>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</si>
  <si>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</si>
  <si>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</si>
  <si>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</si>
  <si>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</si>
  <si>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</si>
  <si>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</si>
  <si>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</si>
  <si>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</si>
  <si>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</si>
  <si>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</si>
  <si>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</si>
  <si>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</si>
  <si>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</si>
  <si>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</si>
  <si>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</si>
  <si>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</si>
  <si>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</si>
  <si>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</si>
  <si>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</si>
  <si>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</si>
  <si>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</si>
  <si>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</si>
  <si>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</si>
  <si>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</si>
  <si>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</si>
  <si>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</si>
  <si>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</si>
  <si>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</si>
  <si>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</si>
  <si>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</si>
  <si>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</si>
  <si>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</si>
  <si>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</si>
  <si>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</si>
  <si>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</si>
  <si>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</si>
  <si>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</si>
  <si>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</si>
  <si>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</si>
  <si>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</si>
  <si>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</si>
  <si>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</si>
  <si>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</si>
  <si>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</si>
  <si>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</si>
  <si>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</si>
  <si>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</si>
  <si>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</si>
  <si>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</si>
  <si>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</si>
  <si>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</si>
  <si>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</si>
  <si>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</si>
  <si>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</si>
  <si>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</si>
  <si>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</si>
  <si>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</si>
  <si>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</si>
  <si>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</si>
  <si>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</si>
  <si>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</si>
  <si>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</si>
  <si>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</si>
  <si>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</si>
  <si>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</si>
  <si>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</si>
  <si>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</si>
  <si>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</si>
  <si>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</si>
  <si>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</si>
  <si>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</si>
  <si>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</si>
  <si>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</si>
  <si>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</si>
  <si>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</si>
  <si>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</si>
  <si>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</si>
  <si>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</si>
  <si>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</si>
  <si>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</si>
  <si>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</si>
  <si>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</si>
  <si>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</si>
  <si>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</si>
  <si>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</si>
  <si>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</si>
  <si>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</si>
  <si>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</si>
  <si>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</si>
  <si>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</si>
  <si>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</si>
  <si>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</si>
  <si>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</si>
  <si>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</si>
  <si>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</si>
  <si>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</si>
  <si>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</si>
  <si>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</si>
  <si>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</si>
  <si>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</si>
  <si>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</si>
  <si>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</si>
  <si>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</si>
  <si>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</si>
  <si>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</si>
  <si>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</si>
  <si>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</si>
  <si>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</si>
  <si>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</si>
  <si>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</si>
  <si>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</si>
  <si>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</si>
  <si>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</si>
  <si>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</si>
  <si>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</si>
  <si>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</si>
  <si>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</si>
  <si>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</si>
  <si>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</si>
  <si>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</si>
  <si>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</si>
  <si>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</si>
  <si>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</si>
  <si>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</si>
  <si>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</si>
  <si>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</si>
  <si>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</si>
  <si>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</si>
  <si>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</si>
  <si>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</si>
  <si>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</si>
  <si>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</si>
  <si>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</si>
  <si>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</si>
  <si>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</si>
  <si>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</si>
  <si>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</si>
  <si>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</si>
  <si>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</si>
  <si>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</si>
  <si>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</si>
  <si>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</si>
  <si>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</si>
  <si>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</si>
  <si>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</si>
  <si>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</si>
  <si>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</si>
  <si>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</si>
  <si>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</si>
  <si>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</si>
  <si>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</si>
  <si>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</si>
  <si>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</si>
  <si>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</si>
  <si>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</si>
  <si>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</si>
  <si>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</si>
  <si>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</si>
  <si>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</si>
  <si>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</si>
  <si>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</si>
  <si>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</si>
  <si>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</si>
  <si>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</si>
  <si>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</si>
  <si>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</si>
  <si>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</si>
  <si>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</si>
  <si>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</si>
  <si>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</si>
  <si>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</si>
  <si>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</si>
  <si>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</si>
  <si>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</si>
  <si>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</si>
  <si>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</si>
  <si>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</si>
  <si>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</si>
  <si>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</si>
  <si>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</si>
  <si>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</si>
  <si>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</si>
  <si>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</si>
  <si>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</si>
  <si>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</si>
  <si>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</si>
  <si>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</si>
  <si>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</si>
  <si>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</si>
  <si>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</si>
  <si>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</si>
  <si>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</si>
  <si>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</si>
  <si>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</si>
  <si>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</si>
  <si>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</si>
  <si>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</si>
  <si>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</si>
  <si>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</si>
  <si>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</si>
  <si>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</si>
  <si>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</si>
  <si>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</si>
  <si>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</si>
  <si>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</si>
  <si>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</si>
  <si>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</si>
  <si>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</si>
  <si>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</si>
  <si>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</si>
  <si>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</si>
  <si>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</si>
  <si>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BADACSONYTOMAJI KÖZÖS ÖNKORMÁNYZATI HIVATAL (KÖLTSÉGVETÉSI SZERV) ELŐIRÁNYZATAI</t>
  </si>
  <si>
    <t>BADACSONYTOMAJI KÖZÖS ÖNKORMÁNYZATI HIVATAL (KÖLTSÉGVETÉSI SZERV) ELŐIRÁNYZATOK</t>
  </si>
  <si>
    <t xml:space="preserve">1. melléklet </t>
  </si>
  <si>
    <t>2.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</si>
</sst>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1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7" borderId="7" applyNumberFormat="0" applyFont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5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/>
    </xf>
    <xf numFmtId="175" fontId="14" fillId="0" borderId="10" xfId="46" applyNumberFormat="1" applyFont="1" applyBorder="1" applyAlignment="1">
      <alignment/>
    </xf>
    <xf numFmtId="175" fontId="14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175" fontId="14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4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32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14" borderId="10" xfId="0" applyFont="1" applyFill="1" applyBorder="1" applyAlignment="1">
      <alignment/>
    </xf>
    <xf numFmtId="0" fontId="31" fillId="0" borderId="0" xfId="0" applyFont="1" applyAlignment="1">
      <alignment/>
    </xf>
    <xf numFmtId="0" fontId="1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2" fillId="32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4" fillId="37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175" fontId="12" fillId="38" borderId="10" xfId="46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1" t="s">
        <v>26</v>
      </c>
      <c r="B1" s="172"/>
      <c r="C1" s="172"/>
      <c r="D1" s="172"/>
      <c r="E1" s="172"/>
      <c r="F1" s="173"/>
    </row>
    <row r="2" spans="1:6" ht="19.5" customHeight="1">
      <c r="A2" s="174" t="s">
        <v>627</v>
      </c>
      <c r="B2" s="172"/>
      <c r="C2" s="172"/>
      <c r="D2" s="172"/>
      <c r="E2" s="172"/>
      <c r="F2" s="173"/>
    </row>
    <row r="3" ht="18">
      <c r="A3" s="57"/>
    </row>
    <row r="4" ht="15">
      <c r="A4" s="3" t="s">
        <v>2</v>
      </c>
    </row>
    <row r="5" spans="1:6" ht="30">
      <c r="A5" s="1" t="s">
        <v>36</v>
      </c>
      <c r="B5" s="2" t="s">
        <v>37</v>
      </c>
      <c r="C5" s="73" t="s">
        <v>639</v>
      </c>
      <c r="D5" s="73" t="s">
        <v>640</v>
      </c>
      <c r="E5" s="73" t="s">
        <v>29</v>
      </c>
      <c r="F5" s="82" t="s">
        <v>14</v>
      </c>
    </row>
    <row r="6" spans="1:6" ht="15">
      <c r="A6" s="34" t="s">
        <v>38</v>
      </c>
      <c r="B6" s="35" t="s">
        <v>39</v>
      </c>
      <c r="C6" s="48"/>
      <c r="D6" s="48"/>
      <c r="E6" s="48"/>
      <c r="F6" s="33"/>
    </row>
    <row r="7" spans="1:6" ht="15">
      <c r="A7" s="34" t="s">
        <v>40</v>
      </c>
      <c r="B7" s="36" t="s">
        <v>41</v>
      </c>
      <c r="C7" s="48"/>
      <c r="D7" s="48"/>
      <c r="E7" s="48"/>
      <c r="F7" s="33"/>
    </row>
    <row r="8" spans="1:6" ht="15">
      <c r="A8" s="34" t="s">
        <v>42</v>
      </c>
      <c r="B8" s="36" t="s">
        <v>43</v>
      </c>
      <c r="C8" s="48"/>
      <c r="D8" s="48"/>
      <c r="E8" s="48"/>
      <c r="F8" s="33"/>
    </row>
    <row r="9" spans="1:6" ht="15">
      <c r="A9" s="37" t="s">
        <v>44</v>
      </c>
      <c r="B9" s="36" t="s">
        <v>45</v>
      </c>
      <c r="C9" s="48"/>
      <c r="D9" s="48"/>
      <c r="E9" s="48"/>
      <c r="F9" s="33"/>
    </row>
    <row r="10" spans="1:6" ht="15">
      <c r="A10" s="37" t="s">
        <v>46</v>
      </c>
      <c r="B10" s="36" t="s">
        <v>47</v>
      </c>
      <c r="C10" s="48"/>
      <c r="D10" s="48"/>
      <c r="E10" s="48"/>
      <c r="F10" s="33"/>
    </row>
    <row r="11" spans="1:6" ht="15">
      <c r="A11" s="37" t="s">
        <v>48</v>
      </c>
      <c r="B11" s="36" t="s">
        <v>49</v>
      </c>
      <c r="C11" s="48"/>
      <c r="D11" s="48"/>
      <c r="E11" s="48"/>
      <c r="F11" s="33"/>
    </row>
    <row r="12" spans="1:6" ht="15">
      <c r="A12" s="37" t="s">
        <v>50</v>
      </c>
      <c r="B12" s="36" t="s">
        <v>51</v>
      </c>
      <c r="C12" s="48"/>
      <c r="D12" s="48"/>
      <c r="E12" s="48"/>
      <c r="F12" s="33"/>
    </row>
    <row r="13" spans="1:6" ht="15">
      <c r="A13" s="37" t="s">
        <v>52</v>
      </c>
      <c r="B13" s="36" t="s">
        <v>53</v>
      </c>
      <c r="C13" s="48"/>
      <c r="D13" s="48"/>
      <c r="E13" s="48"/>
      <c r="F13" s="33"/>
    </row>
    <row r="14" spans="1:6" ht="15">
      <c r="A14" s="4" t="s">
        <v>54</v>
      </c>
      <c r="B14" s="36" t="s">
        <v>55</v>
      </c>
      <c r="C14" s="48"/>
      <c r="D14" s="48"/>
      <c r="E14" s="48"/>
      <c r="F14" s="33"/>
    </row>
    <row r="15" spans="1:6" ht="15">
      <c r="A15" s="4" t="s">
        <v>56</v>
      </c>
      <c r="B15" s="36" t="s">
        <v>57</v>
      </c>
      <c r="C15" s="48"/>
      <c r="D15" s="48"/>
      <c r="E15" s="48"/>
      <c r="F15" s="33"/>
    </row>
    <row r="16" spans="1:6" ht="15">
      <c r="A16" s="4" t="s">
        <v>58</v>
      </c>
      <c r="B16" s="36" t="s">
        <v>59</v>
      </c>
      <c r="C16" s="48"/>
      <c r="D16" s="48"/>
      <c r="E16" s="48"/>
      <c r="F16" s="33"/>
    </row>
    <row r="17" spans="1:6" ht="15">
      <c r="A17" s="4" t="s">
        <v>60</v>
      </c>
      <c r="B17" s="36" t="s">
        <v>61</v>
      </c>
      <c r="C17" s="48"/>
      <c r="D17" s="48"/>
      <c r="E17" s="48"/>
      <c r="F17" s="33"/>
    </row>
    <row r="18" spans="1:6" ht="15">
      <c r="A18" s="4" t="s">
        <v>488</v>
      </c>
      <c r="B18" s="36" t="s">
        <v>62</v>
      </c>
      <c r="C18" s="48"/>
      <c r="D18" s="48"/>
      <c r="E18" s="48"/>
      <c r="F18" s="33"/>
    </row>
    <row r="19" spans="1:6" ht="15">
      <c r="A19" s="38" t="s">
        <v>386</v>
      </c>
      <c r="B19" s="39" t="s">
        <v>64</v>
      </c>
      <c r="C19" s="48"/>
      <c r="D19" s="48"/>
      <c r="E19" s="48"/>
      <c r="F19" s="33"/>
    </row>
    <row r="20" spans="1:6" ht="15">
      <c r="A20" s="4" t="s">
        <v>65</v>
      </c>
      <c r="B20" s="36" t="s">
        <v>66</v>
      </c>
      <c r="C20" s="48"/>
      <c r="D20" s="48"/>
      <c r="E20" s="48"/>
      <c r="F20" s="33"/>
    </row>
    <row r="21" spans="1:6" ht="15">
      <c r="A21" s="4" t="s">
        <v>67</v>
      </c>
      <c r="B21" s="36" t="s">
        <v>68</v>
      </c>
      <c r="C21" s="48"/>
      <c r="D21" s="48"/>
      <c r="E21" s="48"/>
      <c r="F21" s="33"/>
    </row>
    <row r="22" spans="1:6" ht="15">
      <c r="A22" s="5" t="s">
        <v>69</v>
      </c>
      <c r="B22" s="36" t="s">
        <v>70</v>
      </c>
      <c r="C22" s="48"/>
      <c r="D22" s="48"/>
      <c r="E22" s="48"/>
      <c r="F22" s="33"/>
    </row>
    <row r="23" spans="1:6" ht="15">
      <c r="A23" s="8" t="s">
        <v>387</v>
      </c>
      <c r="B23" s="39" t="s">
        <v>71</v>
      </c>
      <c r="C23" s="48"/>
      <c r="D23" s="48"/>
      <c r="E23" s="48"/>
      <c r="F23" s="33"/>
    </row>
    <row r="24" spans="1:6" ht="15">
      <c r="A24" s="60" t="s">
        <v>518</v>
      </c>
      <c r="B24" s="61" t="s">
        <v>72</v>
      </c>
      <c r="C24" s="48"/>
      <c r="D24" s="48"/>
      <c r="E24" s="48"/>
      <c r="F24" s="33"/>
    </row>
    <row r="25" spans="1:6" ht="15">
      <c r="A25" s="45" t="s">
        <v>489</v>
      </c>
      <c r="B25" s="61" t="s">
        <v>73</v>
      </c>
      <c r="C25" s="48"/>
      <c r="D25" s="48"/>
      <c r="E25" s="48"/>
      <c r="F25" s="33"/>
    </row>
    <row r="26" spans="1:6" ht="15">
      <c r="A26" s="4" t="s">
        <v>74</v>
      </c>
      <c r="B26" s="36" t="s">
        <v>75</v>
      </c>
      <c r="C26" s="48"/>
      <c r="D26" s="48"/>
      <c r="E26" s="48"/>
      <c r="F26" s="33"/>
    </row>
    <row r="27" spans="1:6" ht="15">
      <c r="A27" s="4" t="s">
        <v>76</v>
      </c>
      <c r="B27" s="36" t="s">
        <v>77</v>
      </c>
      <c r="C27" s="48"/>
      <c r="D27" s="48"/>
      <c r="E27" s="48"/>
      <c r="F27" s="33"/>
    </row>
    <row r="28" spans="1:6" ht="15">
      <c r="A28" s="4" t="s">
        <v>78</v>
      </c>
      <c r="B28" s="36" t="s">
        <v>79</v>
      </c>
      <c r="C28" s="48"/>
      <c r="D28" s="48"/>
      <c r="E28" s="48"/>
      <c r="F28" s="33"/>
    </row>
    <row r="29" spans="1:6" ht="15">
      <c r="A29" s="8" t="s">
        <v>397</v>
      </c>
      <c r="B29" s="39" t="s">
        <v>80</v>
      </c>
      <c r="C29" s="48"/>
      <c r="D29" s="48"/>
      <c r="E29" s="48"/>
      <c r="F29" s="33"/>
    </row>
    <row r="30" spans="1:6" ht="15">
      <c r="A30" s="4" t="s">
        <v>81</v>
      </c>
      <c r="B30" s="36" t="s">
        <v>82</v>
      </c>
      <c r="C30" s="48"/>
      <c r="D30" s="48"/>
      <c r="E30" s="48"/>
      <c r="F30" s="33"/>
    </row>
    <row r="31" spans="1:6" ht="15">
      <c r="A31" s="4" t="s">
        <v>83</v>
      </c>
      <c r="B31" s="36" t="s">
        <v>84</v>
      </c>
      <c r="C31" s="48"/>
      <c r="D31" s="48"/>
      <c r="E31" s="48"/>
      <c r="F31" s="33"/>
    </row>
    <row r="32" spans="1:6" ht="15" customHeight="1">
      <c r="A32" s="8" t="s">
        <v>519</v>
      </c>
      <c r="B32" s="39" t="s">
        <v>85</v>
      </c>
      <c r="C32" s="48"/>
      <c r="D32" s="48"/>
      <c r="E32" s="48"/>
      <c r="F32" s="33"/>
    </row>
    <row r="33" spans="1:6" ht="15">
      <c r="A33" s="4" t="s">
        <v>86</v>
      </c>
      <c r="B33" s="36" t="s">
        <v>87</v>
      </c>
      <c r="C33" s="48"/>
      <c r="D33" s="48"/>
      <c r="E33" s="48"/>
      <c r="F33" s="33"/>
    </row>
    <row r="34" spans="1:6" ht="15">
      <c r="A34" s="4" t="s">
        <v>88</v>
      </c>
      <c r="B34" s="36" t="s">
        <v>89</v>
      </c>
      <c r="C34" s="48"/>
      <c r="D34" s="48"/>
      <c r="E34" s="48"/>
      <c r="F34" s="33"/>
    </row>
    <row r="35" spans="1:6" ht="15">
      <c r="A35" s="4" t="s">
        <v>490</v>
      </c>
      <c r="B35" s="36" t="s">
        <v>90</v>
      </c>
      <c r="C35" s="48"/>
      <c r="D35" s="48"/>
      <c r="E35" s="48"/>
      <c r="F35" s="33"/>
    </row>
    <row r="36" spans="1:6" ht="15">
      <c r="A36" s="4" t="s">
        <v>92</v>
      </c>
      <c r="B36" s="36" t="s">
        <v>93</v>
      </c>
      <c r="C36" s="48"/>
      <c r="D36" s="48"/>
      <c r="E36" s="48"/>
      <c r="F36" s="33"/>
    </row>
    <row r="37" spans="1:6" ht="15">
      <c r="A37" s="12" t="s">
        <v>491</v>
      </c>
      <c r="B37" s="36" t="s">
        <v>94</v>
      </c>
      <c r="C37" s="48"/>
      <c r="D37" s="48"/>
      <c r="E37" s="48"/>
      <c r="F37" s="33"/>
    </row>
    <row r="38" spans="1:6" ht="15">
      <c r="A38" s="5" t="s">
        <v>96</v>
      </c>
      <c r="B38" s="36" t="s">
        <v>97</v>
      </c>
      <c r="C38" s="48"/>
      <c r="D38" s="48"/>
      <c r="E38" s="48"/>
      <c r="F38" s="33"/>
    </row>
    <row r="39" spans="1:6" ht="15">
      <c r="A39" s="4" t="s">
        <v>492</v>
      </c>
      <c r="B39" s="36" t="s">
        <v>98</v>
      </c>
      <c r="C39" s="48"/>
      <c r="D39" s="48"/>
      <c r="E39" s="48"/>
      <c r="F39" s="33"/>
    </row>
    <row r="40" spans="1:6" ht="15">
      <c r="A40" s="8" t="s">
        <v>402</v>
      </c>
      <c r="B40" s="39" t="s">
        <v>100</v>
      </c>
      <c r="C40" s="48"/>
      <c r="D40" s="48"/>
      <c r="E40" s="48"/>
      <c r="F40" s="33"/>
    </row>
    <row r="41" spans="1:6" ht="15">
      <c r="A41" s="4" t="s">
        <v>101</v>
      </c>
      <c r="B41" s="36" t="s">
        <v>102</v>
      </c>
      <c r="C41" s="48"/>
      <c r="D41" s="48"/>
      <c r="E41" s="48"/>
      <c r="F41" s="33"/>
    </row>
    <row r="42" spans="1:6" ht="15">
      <c r="A42" s="4" t="s">
        <v>103</v>
      </c>
      <c r="B42" s="36" t="s">
        <v>104</v>
      </c>
      <c r="C42" s="48"/>
      <c r="D42" s="48"/>
      <c r="E42" s="48"/>
      <c r="F42" s="33"/>
    </row>
    <row r="43" spans="1:6" ht="15">
      <c r="A43" s="8" t="s">
        <v>403</v>
      </c>
      <c r="B43" s="39" t="s">
        <v>105</v>
      </c>
      <c r="C43" s="48"/>
      <c r="D43" s="48"/>
      <c r="E43" s="48"/>
      <c r="F43" s="33"/>
    </row>
    <row r="44" spans="1:6" ht="15">
      <c r="A44" s="4" t="s">
        <v>106</v>
      </c>
      <c r="B44" s="36" t="s">
        <v>107</v>
      </c>
      <c r="C44" s="48"/>
      <c r="D44" s="48"/>
      <c r="E44" s="48"/>
      <c r="F44" s="33"/>
    </row>
    <row r="45" spans="1:6" ht="15">
      <c r="A45" s="4" t="s">
        <v>108</v>
      </c>
      <c r="B45" s="36" t="s">
        <v>109</v>
      </c>
      <c r="C45" s="48"/>
      <c r="D45" s="48"/>
      <c r="E45" s="48"/>
      <c r="F45" s="33"/>
    </row>
    <row r="46" spans="1:6" ht="15">
      <c r="A46" s="4" t="s">
        <v>493</v>
      </c>
      <c r="B46" s="36" t="s">
        <v>110</v>
      </c>
      <c r="C46" s="48"/>
      <c r="D46" s="48"/>
      <c r="E46" s="48"/>
      <c r="F46" s="33"/>
    </row>
    <row r="47" spans="1:6" ht="15">
      <c r="A47" s="4" t="s">
        <v>494</v>
      </c>
      <c r="B47" s="36" t="s">
        <v>112</v>
      </c>
      <c r="C47" s="48"/>
      <c r="D47" s="48"/>
      <c r="E47" s="48"/>
      <c r="F47" s="33"/>
    </row>
    <row r="48" spans="1:6" ht="15">
      <c r="A48" s="4" t="s">
        <v>116</v>
      </c>
      <c r="B48" s="36" t="s">
        <v>117</v>
      </c>
      <c r="C48" s="48"/>
      <c r="D48" s="48"/>
      <c r="E48" s="48"/>
      <c r="F48" s="33"/>
    </row>
    <row r="49" spans="1:6" ht="15">
      <c r="A49" s="8" t="s">
        <v>406</v>
      </c>
      <c r="B49" s="39" t="s">
        <v>118</v>
      </c>
      <c r="C49" s="48"/>
      <c r="D49" s="48"/>
      <c r="E49" s="48"/>
      <c r="F49" s="33"/>
    </row>
    <row r="50" spans="1:6" ht="15">
      <c r="A50" s="45" t="s">
        <v>407</v>
      </c>
      <c r="B50" s="61" t="s">
        <v>119</v>
      </c>
      <c r="C50" s="48"/>
      <c r="D50" s="48"/>
      <c r="E50" s="48"/>
      <c r="F50" s="33"/>
    </row>
    <row r="51" spans="1:6" ht="15">
      <c r="A51" s="15" t="s">
        <v>120</v>
      </c>
      <c r="B51" s="36" t="s">
        <v>121</v>
      </c>
      <c r="C51" s="48"/>
      <c r="D51" s="48"/>
      <c r="E51" s="48"/>
      <c r="F51" s="33"/>
    </row>
    <row r="52" spans="1:6" ht="15">
      <c r="A52" s="15" t="s">
        <v>424</v>
      </c>
      <c r="B52" s="36" t="s">
        <v>122</v>
      </c>
      <c r="C52" s="48"/>
      <c r="D52" s="48"/>
      <c r="E52" s="48"/>
      <c r="F52" s="33"/>
    </row>
    <row r="53" spans="1:6" ht="15">
      <c r="A53" s="20" t="s">
        <v>495</v>
      </c>
      <c r="B53" s="36" t="s">
        <v>123</v>
      </c>
      <c r="C53" s="48"/>
      <c r="D53" s="48"/>
      <c r="E53" s="48"/>
      <c r="F53" s="33"/>
    </row>
    <row r="54" spans="1:6" ht="15">
      <c r="A54" s="20" t="s">
        <v>496</v>
      </c>
      <c r="B54" s="36" t="s">
        <v>124</v>
      </c>
      <c r="C54" s="48"/>
      <c r="D54" s="48"/>
      <c r="E54" s="48"/>
      <c r="F54" s="33"/>
    </row>
    <row r="55" spans="1:6" ht="15">
      <c r="A55" s="20" t="s">
        <v>497</v>
      </c>
      <c r="B55" s="36" t="s">
        <v>125</v>
      </c>
      <c r="C55" s="48"/>
      <c r="D55" s="48"/>
      <c r="E55" s="48"/>
      <c r="F55" s="33"/>
    </row>
    <row r="56" spans="1:6" ht="15">
      <c r="A56" s="15" t="s">
        <v>498</v>
      </c>
      <c r="B56" s="36" t="s">
        <v>126</v>
      </c>
      <c r="C56" s="48"/>
      <c r="D56" s="48"/>
      <c r="E56" s="48"/>
      <c r="F56" s="33"/>
    </row>
    <row r="57" spans="1:6" ht="15">
      <c r="A57" s="15" t="s">
        <v>499</v>
      </c>
      <c r="B57" s="36" t="s">
        <v>127</v>
      </c>
      <c r="C57" s="48"/>
      <c r="D57" s="48"/>
      <c r="E57" s="48"/>
      <c r="F57" s="33"/>
    </row>
    <row r="58" spans="1:6" ht="15">
      <c r="A58" s="15" t="s">
        <v>500</v>
      </c>
      <c r="B58" s="36" t="s">
        <v>128</v>
      </c>
      <c r="C58" s="48"/>
      <c r="D58" s="48"/>
      <c r="E58" s="48"/>
      <c r="F58" s="33"/>
    </row>
    <row r="59" spans="1:6" ht="15">
      <c r="A59" s="58" t="s">
        <v>457</v>
      </c>
      <c r="B59" s="61" t="s">
        <v>129</v>
      </c>
      <c r="C59" s="48"/>
      <c r="D59" s="48"/>
      <c r="E59" s="48"/>
      <c r="F59" s="33"/>
    </row>
    <row r="60" spans="1:6" ht="15">
      <c r="A60" s="14" t="s">
        <v>501</v>
      </c>
      <c r="B60" s="36" t="s">
        <v>130</v>
      </c>
      <c r="C60" s="48"/>
      <c r="D60" s="48"/>
      <c r="E60" s="48"/>
      <c r="F60" s="33"/>
    </row>
    <row r="61" spans="1:6" ht="15">
      <c r="A61" s="14" t="s">
        <v>132</v>
      </c>
      <c r="B61" s="36" t="s">
        <v>133</v>
      </c>
      <c r="C61" s="48"/>
      <c r="D61" s="48"/>
      <c r="E61" s="48"/>
      <c r="F61" s="33"/>
    </row>
    <row r="62" spans="1:6" ht="15">
      <c r="A62" s="14" t="s">
        <v>134</v>
      </c>
      <c r="B62" s="36" t="s">
        <v>135</v>
      </c>
      <c r="C62" s="48"/>
      <c r="D62" s="48"/>
      <c r="E62" s="48"/>
      <c r="F62" s="33"/>
    </row>
    <row r="63" spans="1:6" ht="15">
      <c r="A63" s="14" t="s">
        <v>459</v>
      </c>
      <c r="B63" s="36" t="s">
        <v>136</v>
      </c>
      <c r="C63" s="48"/>
      <c r="D63" s="48"/>
      <c r="E63" s="48"/>
      <c r="F63" s="33"/>
    </row>
    <row r="64" spans="1:6" ht="15">
      <c r="A64" s="14" t="s">
        <v>502</v>
      </c>
      <c r="B64" s="36" t="s">
        <v>137</v>
      </c>
      <c r="C64" s="48"/>
      <c r="D64" s="48"/>
      <c r="E64" s="48"/>
      <c r="F64" s="33"/>
    </row>
    <row r="65" spans="1:6" ht="15">
      <c r="A65" s="14" t="s">
        <v>461</v>
      </c>
      <c r="B65" s="36" t="s">
        <v>138</v>
      </c>
      <c r="C65" s="48"/>
      <c r="D65" s="48"/>
      <c r="E65" s="48"/>
      <c r="F65" s="33"/>
    </row>
    <row r="66" spans="1:6" ht="15">
      <c r="A66" s="14" t="s">
        <v>503</v>
      </c>
      <c r="B66" s="36" t="s">
        <v>139</v>
      </c>
      <c r="C66" s="48"/>
      <c r="D66" s="48"/>
      <c r="E66" s="48"/>
      <c r="F66" s="33"/>
    </row>
    <row r="67" spans="1:6" ht="15">
      <c r="A67" s="14" t="s">
        <v>504</v>
      </c>
      <c r="B67" s="36" t="s">
        <v>141</v>
      </c>
      <c r="C67" s="48"/>
      <c r="D67" s="48"/>
      <c r="E67" s="48"/>
      <c r="F67" s="33"/>
    </row>
    <row r="68" spans="1:6" ht="15">
      <c r="A68" s="14" t="s">
        <v>142</v>
      </c>
      <c r="B68" s="36" t="s">
        <v>143</v>
      </c>
      <c r="C68" s="48"/>
      <c r="D68" s="48"/>
      <c r="E68" s="48"/>
      <c r="F68" s="33"/>
    </row>
    <row r="69" spans="1:6" ht="15">
      <c r="A69" s="26" t="s">
        <v>144</v>
      </c>
      <c r="B69" s="36" t="s">
        <v>145</v>
      </c>
      <c r="C69" s="48"/>
      <c r="D69" s="48"/>
      <c r="E69" s="48"/>
      <c r="F69" s="33"/>
    </row>
    <row r="70" spans="1:6" ht="15">
      <c r="A70" s="14" t="s">
        <v>505</v>
      </c>
      <c r="B70" s="36" t="s">
        <v>146</v>
      </c>
      <c r="C70" s="48"/>
      <c r="D70" s="48"/>
      <c r="E70" s="48"/>
      <c r="F70" s="33"/>
    </row>
    <row r="71" spans="1:6" ht="15">
      <c r="A71" s="26" t="s">
        <v>690</v>
      </c>
      <c r="B71" s="36" t="s">
        <v>147</v>
      </c>
      <c r="C71" s="48"/>
      <c r="D71" s="48"/>
      <c r="E71" s="48"/>
      <c r="F71" s="33"/>
    </row>
    <row r="72" spans="1:6" ht="15">
      <c r="A72" s="26" t="s">
        <v>691</v>
      </c>
      <c r="B72" s="36" t="s">
        <v>147</v>
      </c>
      <c r="C72" s="48"/>
      <c r="D72" s="48"/>
      <c r="E72" s="48"/>
      <c r="F72" s="33"/>
    </row>
    <row r="73" spans="1:6" ht="15">
      <c r="A73" s="58" t="s">
        <v>465</v>
      </c>
      <c r="B73" s="61" t="s">
        <v>148</v>
      </c>
      <c r="C73" s="48"/>
      <c r="D73" s="48"/>
      <c r="E73" s="48"/>
      <c r="F73" s="33"/>
    </row>
    <row r="74" spans="1:6" ht="15.75">
      <c r="A74" s="72" t="s">
        <v>27</v>
      </c>
      <c r="B74" s="61"/>
      <c r="C74" s="48"/>
      <c r="D74" s="48"/>
      <c r="E74" s="48"/>
      <c r="F74" s="33"/>
    </row>
    <row r="75" spans="1:6" ht="15">
      <c r="A75" s="40" t="s">
        <v>149</v>
      </c>
      <c r="B75" s="36" t="s">
        <v>150</v>
      </c>
      <c r="C75" s="48"/>
      <c r="D75" s="48"/>
      <c r="E75" s="48"/>
      <c r="F75" s="33"/>
    </row>
    <row r="76" spans="1:6" ht="15">
      <c r="A76" s="40" t="s">
        <v>506</v>
      </c>
      <c r="B76" s="36" t="s">
        <v>151</v>
      </c>
      <c r="C76" s="48"/>
      <c r="D76" s="48"/>
      <c r="E76" s="48"/>
      <c r="F76" s="33"/>
    </row>
    <row r="77" spans="1:6" ht="15">
      <c r="A77" s="40" t="s">
        <v>153</v>
      </c>
      <c r="B77" s="36" t="s">
        <v>154</v>
      </c>
      <c r="C77" s="48"/>
      <c r="D77" s="48"/>
      <c r="E77" s="48"/>
      <c r="F77" s="33"/>
    </row>
    <row r="78" spans="1:6" ht="15">
      <c r="A78" s="40" t="s">
        <v>155</v>
      </c>
      <c r="B78" s="36" t="s">
        <v>156</v>
      </c>
      <c r="C78" s="48"/>
      <c r="D78" s="48"/>
      <c r="E78" s="48"/>
      <c r="F78" s="33"/>
    </row>
    <row r="79" spans="1:6" ht="15">
      <c r="A79" s="5" t="s">
        <v>157</v>
      </c>
      <c r="B79" s="36" t="s">
        <v>158</v>
      </c>
      <c r="C79" s="48"/>
      <c r="D79" s="48"/>
      <c r="E79" s="48"/>
      <c r="F79" s="33"/>
    </row>
    <row r="80" spans="1:6" ht="15">
      <c r="A80" s="5" t="s">
        <v>159</v>
      </c>
      <c r="B80" s="36" t="s">
        <v>160</v>
      </c>
      <c r="C80" s="48"/>
      <c r="D80" s="48"/>
      <c r="E80" s="48"/>
      <c r="F80" s="33"/>
    </row>
    <row r="81" spans="1:6" ht="15">
      <c r="A81" s="5" t="s">
        <v>161</v>
      </c>
      <c r="B81" s="36" t="s">
        <v>162</v>
      </c>
      <c r="C81" s="48"/>
      <c r="D81" s="48"/>
      <c r="E81" s="48"/>
      <c r="F81" s="33"/>
    </row>
    <row r="82" spans="1:6" ht="15">
      <c r="A82" s="59" t="s">
        <v>467</v>
      </c>
      <c r="B82" s="61" t="s">
        <v>163</v>
      </c>
      <c r="C82" s="48"/>
      <c r="D82" s="48"/>
      <c r="E82" s="48"/>
      <c r="F82" s="33"/>
    </row>
    <row r="83" spans="1:6" ht="15">
      <c r="A83" s="15" t="s">
        <v>164</v>
      </c>
      <c r="B83" s="36" t="s">
        <v>165</v>
      </c>
      <c r="C83" s="48"/>
      <c r="D83" s="48"/>
      <c r="E83" s="48"/>
      <c r="F83" s="33"/>
    </row>
    <row r="84" spans="1:6" ht="15">
      <c r="A84" s="15" t="s">
        <v>166</v>
      </c>
      <c r="B84" s="36" t="s">
        <v>167</v>
      </c>
      <c r="C84" s="48"/>
      <c r="D84" s="48"/>
      <c r="E84" s="48"/>
      <c r="F84" s="33"/>
    </row>
    <row r="85" spans="1:6" ht="15">
      <c r="A85" s="15" t="s">
        <v>168</v>
      </c>
      <c r="B85" s="36" t="s">
        <v>169</v>
      </c>
      <c r="C85" s="48"/>
      <c r="D85" s="48"/>
      <c r="E85" s="48"/>
      <c r="F85" s="33"/>
    </row>
    <row r="86" spans="1:6" ht="15">
      <c r="A86" s="15" t="s">
        <v>170</v>
      </c>
      <c r="B86" s="36" t="s">
        <v>171</v>
      </c>
      <c r="C86" s="48"/>
      <c r="D86" s="48"/>
      <c r="E86" s="48"/>
      <c r="F86" s="33"/>
    </row>
    <row r="87" spans="1:6" ht="15">
      <c r="A87" s="58" t="s">
        <v>468</v>
      </c>
      <c r="B87" s="61" t="s">
        <v>172</v>
      </c>
      <c r="C87" s="48"/>
      <c r="D87" s="48"/>
      <c r="E87" s="48"/>
      <c r="F87" s="33"/>
    </row>
    <row r="88" spans="1:6" ht="15">
      <c r="A88" s="15" t="s">
        <v>173</v>
      </c>
      <c r="B88" s="36" t="s">
        <v>174</v>
      </c>
      <c r="C88" s="48"/>
      <c r="D88" s="48"/>
      <c r="E88" s="48"/>
      <c r="F88" s="33"/>
    </row>
    <row r="89" spans="1:6" ht="15">
      <c r="A89" s="15" t="s">
        <v>507</v>
      </c>
      <c r="B89" s="36" t="s">
        <v>175</v>
      </c>
      <c r="C89" s="48"/>
      <c r="D89" s="48"/>
      <c r="E89" s="48"/>
      <c r="F89" s="33"/>
    </row>
    <row r="90" spans="1:6" ht="15">
      <c r="A90" s="15" t="s">
        <v>508</v>
      </c>
      <c r="B90" s="36" t="s">
        <v>176</v>
      </c>
      <c r="C90" s="48"/>
      <c r="D90" s="48"/>
      <c r="E90" s="48"/>
      <c r="F90" s="33"/>
    </row>
    <row r="91" spans="1:6" ht="15">
      <c r="A91" s="15" t="s">
        <v>509</v>
      </c>
      <c r="B91" s="36" t="s">
        <v>177</v>
      </c>
      <c r="C91" s="48"/>
      <c r="D91" s="48"/>
      <c r="E91" s="48"/>
      <c r="F91" s="33"/>
    </row>
    <row r="92" spans="1:6" ht="15">
      <c r="A92" s="15" t="s">
        <v>510</v>
      </c>
      <c r="B92" s="36" t="s">
        <v>178</v>
      </c>
      <c r="C92" s="48"/>
      <c r="D92" s="48"/>
      <c r="E92" s="48"/>
      <c r="F92" s="33"/>
    </row>
    <row r="93" spans="1:6" ht="15">
      <c r="A93" s="15" t="s">
        <v>511</v>
      </c>
      <c r="B93" s="36" t="s">
        <v>179</v>
      </c>
      <c r="C93" s="48"/>
      <c r="D93" s="48"/>
      <c r="E93" s="48"/>
      <c r="F93" s="33"/>
    </row>
    <row r="94" spans="1:6" ht="15">
      <c r="A94" s="15" t="s">
        <v>180</v>
      </c>
      <c r="B94" s="36" t="s">
        <v>181</v>
      </c>
      <c r="C94" s="48"/>
      <c r="D94" s="48"/>
      <c r="E94" s="48"/>
      <c r="F94" s="33"/>
    </row>
    <row r="95" spans="1:6" ht="15">
      <c r="A95" s="15" t="s">
        <v>512</v>
      </c>
      <c r="B95" s="36" t="s">
        <v>182</v>
      </c>
      <c r="C95" s="48"/>
      <c r="D95" s="48"/>
      <c r="E95" s="48"/>
      <c r="F95" s="33"/>
    </row>
    <row r="96" spans="1:6" ht="15">
      <c r="A96" s="58" t="s">
        <v>469</v>
      </c>
      <c r="B96" s="61" t="s">
        <v>183</v>
      </c>
      <c r="C96" s="48"/>
      <c r="D96" s="48"/>
      <c r="E96" s="48"/>
      <c r="F96" s="33"/>
    </row>
    <row r="97" spans="1:6" ht="15.75">
      <c r="A97" s="72" t="s">
        <v>28</v>
      </c>
      <c r="B97" s="61"/>
      <c r="C97" s="48"/>
      <c r="D97" s="48"/>
      <c r="E97" s="48"/>
      <c r="F97" s="33"/>
    </row>
    <row r="98" spans="1:6" ht="15.75">
      <c r="A98" s="41" t="s">
        <v>520</v>
      </c>
      <c r="B98" s="42" t="s">
        <v>184</v>
      </c>
      <c r="C98" s="48"/>
      <c r="D98" s="48"/>
      <c r="E98" s="48"/>
      <c r="F98" s="33"/>
    </row>
    <row r="99" spans="1:25" ht="15">
      <c r="A99" s="15" t="s">
        <v>513</v>
      </c>
      <c r="B99" s="4" t="s">
        <v>185</v>
      </c>
      <c r="C99" s="15"/>
      <c r="D99" s="15"/>
      <c r="E99" s="15"/>
      <c r="F99" s="8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188</v>
      </c>
      <c r="B100" s="4" t="s">
        <v>189</v>
      </c>
      <c r="C100" s="15"/>
      <c r="D100" s="15"/>
      <c r="E100" s="15"/>
      <c r="F100" s="8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514</v>
      </c>
      <c r="B101" s="4" t="s">
        <v>190</v>
      </c>
      <c r="C101" s="15"/>
      <c r="D101" s="15"/>
      <c r="E101" s="15"/>
      <c r="F101" s="8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476</v>
      </c>
      <c r="B102" s="8" t="s">
        <v>192</v>
      </c>
      <c r="C102" s="18"/>
      <c r="D102" s="18"/>
      <c r="E102" s="18"/>
      <c r="F102" s="8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515</v>
      </c>
      <c r="B103" s="4" t="s">
        <v>193</v>
      </c>
      <c r="C103" s="43"/>
      <c r="D103" s="43"/>
      <c r="E103" s="43"/>
      <c r="F103" s="8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482</v>
      </c>
      <c r="B104" s="4" t="s">
        <v>196</v>
      </c>
      <c r="C104" s="43"/>
      <c r="D104" s="43"/>
      <c r="E104" s="43"/>
      <c r="F104" s="8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197</v>
      </c>
      <c r="B105" s="4" t="s">
        <v>198</v>
      </c>
      <c r="C105" s="15"/>
      <c r="D105" s="15"/>
      <c r="E105" s="15"/>
      <c r="F105" s="8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516</v>
      </c>
      <c r="B106" s="4" t="s">
        <v>199</v>
      </c>
      <c r="C106" s="15"/>
      <c r="D106" s="15"/>
      <c r="E106" s="15"/>
      <c r="F106" s="8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479</v>
      </c>
      <c r="B107" s="8" t="s">
        <v>200</v>
      </c>
      <c r="C107" s="16"/>
      <c r="D107" s="16"/>
      <c r="E107" s="16"/>
      <c r="F107" s="8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201</v>
      </c>
      <c r="B108" s="4" t="s">
        <v>202</v>
      </c>
      <c r="C108" s="43"/>
      <c r="D108" s="43"/>
      <c r="E108" s="43"/>
      <c r="F108" s="8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203</v>
      </c>
      <c r="B109" s="4" t="s">
        <v>204</v>
      </c>
      <c r="C109" s="43"/>
      <c r="D109" s="43"/>
      <c r="E109" s="43"/>
      <c r="F109" s="8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205</v>
      </c>
      <c r="B110" s="8" t="s">
        <v>206</v>
      </c>
      <c r="C110" s="43"/>
      <c r="D110" s="43"/>
      <c r="E110" s="43"/>
      <c r="F110" s="8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207</v>
      </c>
      <c r="B111" s="4" t="s">
        <v>208</v>
      </c>
      <c r="C111" s="43"/>
      <c r="D111" s="43"/>
      <c r="E111" s="43"/>
      <c r="F111" s="8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209</v>
      </c>
      <c r="B112" s="4" t="s">
        <v>210</v>
      </c>
      <c r="C112" s="43"/>
      <c r="D112" s="43"/>
      <c r="E112" s="43"/>
      <c r="F112" s="8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211</v>
      </c>
      <c r="B113" s="4" t="s">
        <v>212</v>
      </c>
      <c r="C113" s="43"/>
      <c r="D113" s="43"/>
      <c r="E113" s="43"/>
      <c r="F113" s="8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480</v>
      </c>
      <c r="B114" s="45" t="s">
        <v>213</v>
      </c>
      <c r="C114" s="16"/>
      <c r="D114" s="16"/>
      <c r="E114" s="16"/>
      <c r="F114" s="86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214</v>
      </c>
      <c r="B115" s="4" t="s">
        <v>215</v>
      </c>
      <c r="C115" s="43"/>
      <c r="D115" s="43"/>
      <c r="E115" s="43"/>
      <c r="F115" s="85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216</v>
      </c>
      <c r="B116" s="4" t="s">
        <v>217</v>
      </c>
      <c r="C116" s="15"/>
      <c r="D116" s="15"/>
      <c r="E116" s="15"/>
      <c r="F116" s="8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517</v>
      </c>
      <c r="B117" s="4" t="s">
        <v>218</v>
      </c>
      <c r="C117" s="43"/>
      <c r="D117" s="43"/>
      <c r="E117" s="43"/>
      <c r="F117" s="8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485</v>
      </c>
      <c r="B118" s="4" t="s">
        <v>219</v>
      </c>
      <c r="C118" s="43"/>
      <c r="D118" s="43"/>
      <c r="E118" s="43"/>
      <c r="F118" s="8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486</v>
      </c>
      <c r="B119" s="45" t="s">
        <v>223</v>
      </c>
      <c r="C119" s="16"/>
      <c r="D119" s="16"/>
      <c r="E119" s="16"/>
      <c r="F119" s="86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224</v>
      </c>
      <c r="B120" s="4" t="s">
        <v>225</v>
      </c>
      <c r="C120" s="15"/>
      <c r="D120" s="15"/>
      <c r="E120" s="15"/>
      <c r="F120" s="8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526</v>
      </c>
      <c r="B121" s="47" t="s">
        <v>226</v>
      </c>
      <c r="C121" s="16"/>
      <c r="D121" s="16"/>
      <c r="E121" s="16"/>
      <c r="F121" s="8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562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77" t="s">
        <v>11</v>
      </c>
    </row>
    <row r="2" spans="1:6" ht="27" customHeight="1">
      <c r="A2" s="171" t="s">
        <v>26</v>
      </c>
      <c r="B2" s="178"/>
      <c r="C2" s="178"/>
      <c r="D2" s="178"/>
      <c r="E2" s="178"/>
      <c r="F2" s="173"/>
    </row>
    <row r="3" spans="1:6" ht="23.25" customHeight="1">
      <c r="A3" s="174" t="s">
        <v>626</v>
      </c>
      <c r="B3" s="172"/>
      <c r="C3" s="172"/>
      <c r="D3" s="172"/>
      <c r="E3" s="172"/>
      <c r="F3" s="173"/>
    </row>
    <row r="4" ht="18">
      <c r="A4" s="57"/>
    </row>
    <row r="5" ht="15">
      <c r="A5" s="3" t="s">
        <v>25</v>
      </c>
    </row>
    <row r="6" spans="1:6" ht="25.5">
      <c r="A6" s="1" t="s">
        <v>36</v>
      </c>
      <c r="B6" s="2" t="s">
        <v>21</v>
      </c>
      <c r="C6" s="73" t="s">
        <v>24</v>
      </c>
      <c r="D6" s="73" t="s">
        <v>23</v>
      </c>
      <c r="E6" s="73" t="s">
        <v>22</v>
      </c>
      <c r="F6" s="82" t="s">
        <v>34</v>
      </c>
    </row>
    <row r="7" spans="1:6" ht="15" customHeight="1">
      <c r="A7" s="37" t="s">
        <v>227</v>
      </c>
      <c r="B7" s="5" t="s">
        <v>228</v>
      </c>
      <c r="C7" s="33"/>
      <c r="D7" s="33"/>
      <c r="E7" s="33"/>
      <c r="F7" s="33"/>
    </row>
    <row r="8" spans="1:6" ht="15" customHeight="1">
      <c r="A8" s="4" t="s">
        <v>229</v>
      </c>
      <c r="B8" s="5" t="s">
        <v>230</v>
      </c>
      <c r="C8" s="33"/>
      <c r="D8" s="33"/>
      <c r="E8" s="33"/>
      <c r="F8" s="33"/>
    </row>
    <row r="9" spans="1:6" ht="15" customHeight="1">
      <c r="A9" s="4" t="s">
        <v>231</v>
      </c>
      <c r="B9" s="5" t="s">
        <v>232</v>
      </c>
      <c r="C9" s="33"/>
      <c r="D9" s="33"/>
      <c r="E9" s="33"/>
      <c r="F9" s="33"/>
    </row>
    <row r="10" spans="1:6" ht="15" customHeight="1">
      <c r="A10" s="4" t="s">
        <v>233</v>
      </c>
      <c r="B10" s="5" t="s">
        <v>234</v>
      </c>
      <c r="C10" s="33"/>
      <c r="D10" s="33"/>
      <c r="E10" s="33"/>
      <c r="F10" s="33"/>
    </row>
    <row r="11" spans="1:6" ht="15" customHeight="1">
      <c r="A11" s="4" t="s">
        <v>235</v>
      </c>
      <c r="B11" s="5" t="s">
        <v>236</v>
      </c>
      <c r="C11" s="33"/>
      <c r="D11" s="33"/>
      <c r="E11" s="33"/>
      <c r="F11" s="33"/>
    </row>
    <row r="12" spans="1:6" ht="15" customHeight="1">
      <c r="A12" s="4" t="s">
        <v>237</v>
      </c>
      <c r="B12" s="5" t="s">
        <v>238</v>
      </c>
      <c r="C12" s="33"/>
      <c r="D12" s="33"/>
      <c r="E12" s="33"/>
      <c r="F12" s="33"/>
    </row>
    <row r="13" spans="1:6" ht="15" customHeight="1">
      <c r="A13" s="8" t="s">
        <v>564</v>
      </c>
      <c r="B13" s="9" t="s">
        <v>239</v>
      </c>
      <c r="C13" s="33"/>
      <c r="D13" s="33"/>
      <c r="E13" s="33"/>
      <c r="F13" s="33"/>
    </row>
    <row r="14" spans="1:6" ht="15" customHeight="1">
      <c r="A14" s="4" t="s">
        <v>240</v>
      </c>
      <c r="B14" s="5" t="s">
        <v>241</v>
      </c>
      <c r="C14" s="33"/>
      <c r="D14" s="33"/>
      <c r="E14" s="33"/>
      <c r="F14" s="33"/>
    </row>
    <row r="15" spans="1:6" ht="15" customHeight="1">
      <c r="A15" s="4" t="s">
        <v>242</v>
      </c>
      <c r="B15" s="5" t="s">
        <v>243</v>
      </c>
      <c r="C15" s="33"/>
      <c r="D15" s="33"/>
      <c r="E15" s="33"/>
      <c r="F15" s="33"/>
    </row>
    <row r="16" spans="1:6" ht="15" customHeight="1">
      <c r="A16" s="4" t="s">
        <v>527</v>
      </c>
      <c r="B16" s="5" t="s">
        <v>244</v>
      </c>
      <c r="C16" s="33"/>
      <c r="D16" s="33"/>
      <c r="E16" s="33"/>
      <c r="F16" s="33"/>
    </row>
    <row r="17" spans="1:6" ht="15" customHeight="1">
      <c r="A17" s="4" t="s">
        <v>528</v>
      </c>
      <c r="B17" s="5" t="s">
        <v>245</v>
      </c>
      <c r="C17" s="33"/>
      <c r="D17" s="33"/>
      <c r="E17" s="33"/>
      <c r="F17" s="33"/>
    </row>
    <row r="18" spans="1:6" ht="15" customHeight="1">
      <c r="A18" s="4" t="s">
        <v>529</v>
      </c>
      <c r="B18" s="5" t="s">
        <v>246</v>
      </c>
      <c r="C18" s="33"/>
      <c r="D18" s="33"/>
      <c r="E18" s="33"/>
      <c r="F18" s="33"/>
    </row>
    <row r="19" spans="1:6" ht="15" customHeight="1">
      <c r="A19" s="45" t="s">
        <v>565</v>
      </c>
      <c r="B19" s="59" t="s">
        <v>247</v>
      </c>
      <c r="C19" s="33"/>
      <c r="D19" s="33"/>
      <c r="E19" s="33"/>
      <c r="F19" s="33"/>
    </row>
    <row r="20" spans="1:6" ht="15" customHeight="1">
      <c r="A20" s="4" t="s">
        <v>533</v>
      </c>
      <c r="B20" s="5" t="s">
        <v>256</v>
      </c>
      <c r="C20" s="33"/>
      <c r="D20" s="33"/>
      <c r="E20" s="33"/>
      <c r="F20" s="33"/>
    </row>
    <row r="21" spans="1:6" ht="15" customHeight="1">
      <c r="A21" s="4" t="s">
        <v>534</v>
      </c>
      <c r="B21" s="5" t="s">
        <v>260</v>
      </c>
      <c r="C21" s="33"/>
      <c r="D21" s="33"/>
      <c r="E21" s="33"/>
      <c r="F21" s="33"/>
    </row>
    <row r="22" spans="1:6" ht="15" customHeight="1">
      <c r="A22" s="8" t="s">
        <v>567</v>
      </c>
      <c r="B22" s="9" t="s">
        <v>261</v>
      </c>
      <c r="C22" s="33"/>
      <c r="D22" s="33"/>
      <c r="E22" s="33"/>
      <c r="F22" s="33"/>
    </row>
    <row r="23" spans="1:6" ht="15" customHeight="1">
      <c r="A23" s="4" t="s">
        <v>535</v>
      </c>
      <c r="B23" s="5" t="s">
        <v>262</v>
      </c>
      <c r="C23" s="33"/>
      <c r="D23" s="33"/>
      <c r="E23" s="33"/>
      <c r="F23" s="33"/>
    </row>
    <row r="24" spans="1:6" ht="15" customHeight="1">
      <c r="A24" s="4" t="s">
        <v>536</v>
      </c>
      <c r="B24" s="5" t="s">
        <v>263</v>
      </c>
      <c r="C24" s="33"/>
      <c r="D24" s="33"/>
      <c r="E24" s="33"/>
      <c r="F24" s="33"/>
    </row>
    <row r="25" spans="1:6" ht="15" customHeight="1">
      <c r="A25" s="4" t="s">
        <v>537</v>
      </c>
      <c r="B25" s="5" t="s">
        <v>264</v>
      </c>
      <c r="C25" s="33"/>
      <c r="D25" s="33"/>
      <c r="E25" s="33"/>
      <c r="F25" s="33"/>
    </row>
    <row r="26" spans="1:6" ht="15" customHeight="1">
      <c r="A26" s="4" t="s">
        <v>538</v>
      </c>
      <c r="B26" s="5" t="s">
        <v>265</v>
      </c>
      <c r="C26" s="33"/>
      <c r="D26" s="33"/>
      <c r="E26" s="33"/>
      <c r="F26" s="33"/>
    </row>
    <row r="27" spans="1:6" ht="15" customHeight="1">
      <c r="A27" s="4" t="s">
        <v>539</v>
      </c>
      <c r="B27" s="5" t="s">
        <v>268</v>
      </c>
      <c r="C27" s="33"/>
      <c r="D27" s="33"/>
      <c r="E27" s="33"/>
      <c r="F27" s="33"/>
    </row>
    <row r="28" spans="1:6" ht="15" customHeight="1">
      <c r="A28" s="4" t="s">
        <v>269</v>
      </c>
      <c r="B28" s="5" t="s">
        <v>270</v>
      </c>
      <c r="C28" s="33"/>
      <c r="D28" s="33"/>
      <c r="E28" s="33"/>
      <c r="F28" s="33"/>
    </row>
    <row r="29" spans="1:6" ht="15" customHeight="1">
      <c r="A29" s="4" t="s">
        <v>540</v>
      </c>
      <c r="B29" s="5" t="s">
        <v>271</v>
      </c>
      <c r="C29" s="33"/>
      <c r="D29" s="33"/>
      <c r="E29" s="33"/>
      <c r="F29" s="33"/>
    </row>
    <row r="30" spans="1:6" ht="15" customHeight="1">
      <c r="A30" s="4" t="s">
        <v>541</v>
      </c>
      <c r="B30" s="5" t="s">
        <v>276</v>
      </c>
      <c r="C30" s="33"/>
      <c r="D30" s="33"/>
      <c r="E30" s="33"/>
      <c r="F30" s="33"/>
    </row>
    <row r="31" spans="1:6" ht="15" customHeight="1">
      <c r="A31" s="8" t="s">
        <v>568</v>
      </c>
      <c r="B31" s="9" t="s">
        <v>292</v>
      </c>
      <c r="C31" s="33"/>
      <c r="D31" s="33"/>
      <c r="E31" s="33"/>
      <c r="F31" s="33"/>
    </row>
    <row r="32" spans="1:6" ht="15" customHeight="1">
      <c r="A32" s="4" t="s">
        <v>542</v>
      </c>
      <c r="B32" s="5" t="s">
        <v>293</v>
      </c>
      <c r="C32" s="33"/>
      <c r="D32" s="33"/>
      <c r="E32" s="33"/>
      <c r="F32" s="33"/>
    </row>
    <row r="33" spans="1:6" ht="15" customHeight="1">
      <c r="A33" s="45" t="s">
        <v>569</v>
      </c>
      <c r="B33" s="59" t="s">
        <v>294</v>
      </c>
      <c r="C33" s="33"/>
      <c r="D33" s="33"/>
      <c r="E33" s="33"/>
      <c r="F33" s="33"/>
    </row>
    <row r="34" spans="1:6" ht="15" customHeight="1">
      <c r="A34" s="15" t="s">
        <v>295</v>
      </c>
      <c r="B34" s="5" t="s">
        <v>296</v>
      </c>
      <c r="C34" s="33"/>
      <c r="D34" s="33"/>
      <c r="E34" s="33"/>
      <c r="F34" s="33"/>
    </row>
    <row r="35" spans="1:6" ht="15" customHeight="1">
      <c r="A35" s="15" t="s">
        <v>543</v>
      </c>
      <c r="B35" s="5" t="s">
        <v>297</v>
      </c>
      <c r="C35" s="33"/>
      <c r="D35" s="33"/>
      <c r="E35" s="33"/>
      <c r="F35" s="33"/>
    </row>
    <row r="36" spans="1:6" ht="15" customHeight="1">
      <c r="A36" s="15" t="s">
        <v>544</v>
      </c>
      <c r="B36" s="5" t="s">
        <v>300</v>
      </c>
      <c r="C36" s="33"/>
      <c r="D36" s="33"/>
      <c r="E36" s="33"/>
      <c r="F36" s="33"/>
    </row>
    <row r="37" spans="1:6" ht="15" customHeight="1">
      <c r="A37" s="15" t="s">
        <v>545</v>
      </c>
      <c r="B37" s="5" t="s">
        <v>301</v>
      </c>
      <c r="C37" s="33"/>
      <c r="D37" s="33"/>
      <c r="E37" s="33"/>
      <c r="F37" s="33"/>
    </row>
    <row r="38" spans="1:6" ht="15" customHeight="1">
      <c r="A38" s="15" t="s">
        <v>308</v>
      </c>
      <c r="B38" s="5" t="s">
        <v>309</v>
      </c>
      <c r="C38" s="33"/>
      <c r="D38" s="33"/>
      <c r="E38" s="33"/>
      <c r="F38" s="33"/>
    </row>
    <row r="39" spans="1:6" ht="15" customHeight="1">
      <c r="A39" s="15" t="s">
        <v>310</v>
      </c>
      <c r="B39" s="5" t="s">
        <v>311</v>
      </c>
      <c r="C39" s="33"/>
      <c r="D39" s="33"/>
      <c r="E39" s="33"/>
      <c r="F39" s="33"/>
    </row>
    <row r="40" spans="1:6" ht="15" customHeight="1">
      <c r="A40" s="15" t="s">
        <v>312</v>
      </c>
      <c r="B40" s="5" t="s">
        <v>313</v>
      </c>
      <c r="C40" s="33"/>
      <c r="D40" s="33"/>
      <c r="E40" s="33"/>
      <c r="F40" s="33"/>
    </row>
    <row r="41" spans="1:6" ht="15" customHeight="1">
      <c r="A41" s="15" t="s">
        <v>546</v>
      </c>
      <c r="B41" s="5" t="s">
        <v>314</v>
      </c>
      <c r="C41" s="33"/>
      <c r="D41" s="33"/>
      <c r="E41" s="33"/>
      <c r="F41" s="33"/>
    </row>
    <row r="42" spans="1:6" ht="15" customHeight="1">
      <c r="A42" s="15" t="s">
        <v>547</v>
      </c>
      <c r="B42" s="5" t="s">
        <v>316</v>
      </c>
      <c r="C42" s="33"/>
      <c r="D42" s="33"/>
      <c r="E42" s="33"/>
      <c r="F42" s="33"/>
    </row>
    <row r="43" spans="1:6" ht="15" customHeight="1">
      <c r="A43" s="15" t="s">
        <v>548</v>
      </c>
      <c r="B43" s="5" t="s">
        <v>321</v>
      </c>
      <c r="C43" s="33"/>
      <c r="D43" s="33"/>
      <c r="E43" s="33"/>
      <c r="F43" s="33"/>
    </row>
    <row r="44" spans="1:6" ht="15" customHeight="1">
      <c r="A44" s="58" t="s">
        <v>570</v>
      </c>
      <c r="B44" s="59" t="s">
        <v>325</v>
      </c>
      <c r="C44" s="33"/>
      <c r="D44" s="33"/>
      <c r="E44" s="33"/>
      <c r="F44" s="33"/>
    </row>
    <row r="45" spans="1:6" ht="15" customHeight="1">
      <c r="A45" s="15" t="s">
        <v>337</v>
      </c>
      <c r="B45" s="5" t="s">
        <v>338</v>
      </c>
      <c r="C45" s="33"/>
      <c r="D45" s="33"/>
      <c r="E45" s="33"/>
      <c r="F45" s="33"/>
    </row>
    <row r="46" spans="1:6" ht="15" customHeight="1">
      <c r="A46" s="4" t="s">
        <v>552</v>
      </c>
      <c r="B46" s="5" t="s">
        <v>339</v>
      </c>
      <c r="C46" s="33"/>
      <c r="D46" s="33"/>
      <c r="E46" s="33"/>
      <c r="F46" s="33"/>
    </row>
    <row r="47" spans="1:6" ht="15" customHeight="1">
      <c r="A47" s="15" t="s">
        <v>553</v>
      </c>
      <c r="B47" s="5" t="s">
        <v>340</v>
      </c>
      <c r="C47" s="33"/>
      <c r="D47" s="33"/>
      <c r="E47" s="33"/>
      <c r="F47" s="33"/>
    </row>
    <row r="48" spans="1:6" ht="15" customHeight="1">
      <c r="A48" s="45" t="s">
        <v>572</v>
      </c>
      <c r="B48" s="59" t="s">
        <v>341</v>
      </c>
      <c r="C48" s="33"/>
      <c r="D48" s="33"/>
      <c r="E48" s="33"/>
      <c r="F48" s="33"/>
    </row>
    <row r="49" spans="1:6" ht="15" customHeight="1">
      <c r="A49" s="72" t="s">
        <v>30</v>
      </c>
      <c r="B49" s="76"/>
      <c r="C49" s="33"/>
      <c r="D49" s="33"/>
      <c r="E49" s="33"/>
      <c r="F49" s="33"/>
    </row>
    <row r="50" spans="1:6" ht="15" customHeight="1">
      <c r="A50" s="4" t="s">
        <v>248</v>
      </c>
      <c r="B50" s="5" t="s">
        <v>249</v>
      </c>
      <c r="C50" s="33"/>
      <c r="D50" s="33"/>
      <c r="E50" s="33"/>
      <c r="F50" s="33"/>
    </row>
    <row r="51" spans="1:6" ht="15" customHeight="1">
      <c r="A51" s="4" t="s">
        <v>250</v>
      </c>
      <c r="B51" s="5" t="s">
        <v>251</v>
      </c>
      <c r="C51" s="33"/>
      <c r="D51" s="33"/>
      <c r="E51" s="33"/>
      <c r="F51" s="33"/>
    </row>
    <row r="52" spans="1:6" ht="15" customHeight="1">
      <c r="A52" s="4" t="s">
        <v>530</v>
      </c>
      <c r="B52" s="5" t="s">
        <v>252</v>
      </c>
      <c r="C52" s="33"/>
      <c r="D52" s="33"/>
      <c r="E52" s="33"/>
      <c r="F52" s="33"/>
    </row>
    <row r="53" spans="1:6" ht="15" customHeight="1">
      <c r="A53" s="4" t="s">
        <v>531</v>
      </c>
      <c r="B53" s="5" t="s">
        <v>253</v>
      </c>
      <c r="C53" s="33"/>
      <c r="D53" s="33"/>
      <c r="E53" s="33"/>
      <c r="F53" s="33"/>
    </row>
    <row r="54" spans="1:6" ht="15" customHeight="1">
      <c r="A54" s="4" t="s">
        <v>532</v>
      </c>
      <c r="B54" s="5" t="s">
        <v>254</v>
      </c>
      <c r="C54" s="33"/>
      <c r="D54" s="33"/>
      <c r="E54" s="33"/>
      <c r="F54" s="33"/>
    </row>
    <row r="55" spans="1:6" ht="15" customHeight="1">
      <c r="A55" s="45" t="s">
        <v>566</v>
      </c>
      <c r="B55" s="59" t="s">
        <v>255</v>
      </c>
      <c r="C55" s="33"/>
      <c r="D55" s="33"/>
      <c r="E55" s="33"/>
      <c r="F55" s="33"/>
    </row>
    <row r="56" spans="1:6" ht="15" customHeight="1">
      <c r="A56" s="15" t="s">
        <v>549</v>
      </c>
      <c r="B56" s="5" t="s">
        <v>326</v>
      </c>
      <c r="C56" s="33"/>
      <c r="D56" s="33"/>
      <c r="E56" s="33"/>
      <c r="F56" s="33"/>
    </row>
    <row r="57" spans="1:6" ht="15" customHeight="1">
      <c r="A57" s="15" t="s">
        <v>550</v>
      </c>
      <c r="B57" s="5" t="s">
        <v>328</v>
      </c>
      <c r="C57" s="33"/>
      <c r="D57" s="33"/>
      <c r="E57" s="33"/>
      <c r="F57" s="33"/>
    </row>
    <row r="58" spans="1:6" ht="15" customHeight="1">
      <c r="A58" s="15" t="s">
        <v>330</v>
      </c>
      <c r="B58" s="5" t="s">
        <v>331</v>
      </c>
      <c r="C58" s="33"/>
      <c r="D58" s="33"/>
      <c r="E58" s="33"/>
      <c r="F58" s="33"/>
    </row>
    <row r="59" spans="1:6" ht="15" customHeight="1">
      <c r="A59" s="15" t="s">
        <v>551</v>
      </c>
      <c r="B59" s="5" t="s">
        <v>332</v>
      </c>
      <c r="C59" s="33"/>
      <c r="D59" s="33"/>
      <c r="E59" s="33"/>
      <c r="F59" s="33"/>
    </row>
    <row r="60" spans="1:6" ht="15" customHeight="1">
      <c r="A60" s="15" t="s">
        <v>334</v>
      </c>
      <c r="B60" s="5" t="s">
        <v>335</v>
      </c>
      <c r="C60" s="33"/>
      <c r="D60" s="33"/>
      <c r="E60" s="33"/>
      <c r="F60" s="33"/>
    </row>
    <row r="61" spans="1:6" ht="15" customHeight="1">
      <c r="A61" s="45" t="s">
        <v>571</v>
      </c>
      <c r="B61" s="59" t="s">
        <v>336</v>
      </c>
      <c r="C61" s="33"/>
      <c r="D61" s="33"/>
      <c r="E61" s="33"/>
      <c r="F61" s="33"/>
    </row>
    <row r="62" spans="1:6" ht="15" customHeight="1">
      <c r="A62" s="15" t="s">
        <v>342</v>
      </c>
      <c r="B62" s="5" t="s">
        <v>343</v>
      </c>
      <c r="C62" s="33"/>
      <c r="D62" s="33"/>
      <c r="E62" s="33"/>
      <c r="F62" s="33"/>
    </row>
    <row r="63" spans="1:6" ht="15" customHeight="1">
      <c r="A63" s="4" t="s">
        <v>554</v>
      </c>
      <c r="B63" s="5" t="s">
        <v>344</v>
      </c>
      <c r="C63" s="33"/>
      <c r="D63" s="33"/>
      <c r="E63" s="33"/>
      <c r="F63" s="33"/>
    </row>
    <row r="64" spans="1:6" ht="15" customHeight="1">
      <c r="A64" s="15" t="s">
        <v>555</v>
      </c>
      <c r="B64" s="5" t="s">
        <v>345</v>
      </c>
      <c r="C64" s="33"/>
      <c r="D64" s="33"/>
      <c r="E64" s="33"/>
      <c r="F64" s="33"/>
    </row>
    <row r="65" spans="1:6" ht="15">
      <c r="A65" s="45" t="s">
        <v>574</v>
      </c>
      <c r="B65" s="59" t="s">
        <v>346</v>
      </c>
      <c r="C65" s="33"/>
      <c r="D65" s="33"/>
      <c r="E65" s="33"/>
      <c r="F65" s="33"/>
    </row>
    <row r="66" spans="1:6" ht="15.75">
      <c r="A66" s="72" t="s">
        <v>31</v>
      </c>
      <c r="B66" s="76"/>
      <c r="C66" s="33"/>
      <c r="D66" s="33"/>
      <c r="E66" s="33"/>
      <c r="F66" s="33"/>
    </row>
    <row r="67" spans="1:6" ht="15.75">
      <c r="A67" s="56" t="s">
        <v>573</v>
      </c>
      <c r="B67" s="41" t="s">
        <v>347</v>
      </c>
      <c r="C67" s="33"/>
      <c r="D67" s="33"/>
      <c r="E67" s="33"/>
      <c r="F67" s="33"/>
    </row>
    <row r="68" spans="1:6" ht="15.75">
      <c r="A68" s="88" t="s">
        <v>32</v>
      </c>
      <c r="B68" s="87"/>
      <c r="C68" s="33"/>
      <c r="D68" s="33"/>
      <c r="E68" s="33"/>
      <c r="F68" s="33"/>
    </row>
    <row r="69" spans="1:6" ht="15.75">
      <c r="A69" s="88" t="s">
        <v>33</v>
      </c>
      <c r="B69" s="87"/>
      <c r="C69" s="33"/>
      <c r="D69" s="33"/>
      <c r="E69" s="33"/>
      <c r="F69" s="33"/>
    </row>
    <row r="70" spans="1:6" ht="15">
      <c r="A70" s="43" t="s">
        <v>556</v>
      </c>
      <c r="B70" s="4" t="s">
        <v>348</v>
      </c>
      <c r="C70" s="33"/>
      <c r="D70" s="33"/>
      <c r="E70" s="33"/>
      <c r="F70" s="33"/>
    </row>
    <row r="71" spans="1:6" ht="15">
      <c r="A71" s="15" t="s">
        <v>349</v>
      </c>
      <c r="B71" s="4" t="s">
        <v>350</v>
      </c>
      <c r="C71" s="33"/>
      <c r="D71" s="33"/>
      <c r="E71" s="33"/>
      <c r="F71" s="33"/>
    </row>
    <row r="72" spans="1:6" ht="15">
      <c r="A72" s="43" t="s">
        <v>557</v>
      </c>
      <c r="B72" s="4" t="s">
        <v>351</v>
      </c>
      <c r="C72" s="33"/>
      <c r="D72" s="33"/>
      <c r="E72" s="33"/>
      <c r="F72" s="33"/>
    </row>
    <row r="73" spans="1:6" ht="15">
      <c r="A73" s="18" t="s">
        <v>575</v>
      </c>
      <c r="B73" s="8" t="s">
        <v>352</v>
      </c>
      <c r="C73" s="33"/>
      <c r="D73" s="33"/>
      <c r="E73" s="33"/>
      <c r="F73" s="33"/>
    </row>
    <row r="74" spans="1:6" ht="15">
      <c r="A74" s="15" t="s">
        <v>558</v>
      </c>
      <c r="B74" s="4" t="s">
        <v>353</v>
      </c>
      <c r="C74" s="33"/>
      <c r="D74" s="33"/>
      <c r="E74" s="33"/>
      <c r="F74" s="33"/>
    </row>
    <row r="75" spans="1:6" ht="15">
      <c r="A75" s="43" t="s">
        <v>354</v>
      </c>
      <c r="B75" s="4" t="s">
        <v>355</v>
      </c>
      <c r="C75" s="33"/>
      <c r="D75" s="33"/>
      <c r="E75" s="33"/>
      <c r="F75" s="33"/>
    </row>
    <row r="76" spans="1:6" ht="15">
      <c r="A76" s="15" t="s">
        <v>559</v>
      </c>
      <c r="B76" s="4" t="s">
        <v>356</v>
      </c>
      <c r="C76" s="33"/>
      <c r="D76" s="33"/>
      <c r="E76" s="33"/>
      <c r="F76" s="33"/>
    </row>
    <row r="77" spans="1:6" ht="15">
      <c r="A77" s="43" t="s">
        <v>357</v>
      </c>
      <c r="B77" s="4" t="s">
        <v>358</v>
      </c>
      <c r="C77" s="33"/>
      <c r="D77" s="33"/>
      <c r="E77" s="33"/>
      <c r="F77" s="33"/>
    </row>
    <row r="78" spans="1:6" ht="15">
      <c r="A78" s="16" t="s">
        <v>576</v>
      </c>
      <c r="B78" s="8" t="s">
        <v>359</v>
      </c>
      <c r="C78" s="33"/>
      <c r="D78" s="33"/>
      <c r="E78" s="33"/>
      <c r="F78" s="33"/>
    </row>
    <row r="79" spans="1:6" ht="15">
      <c r="A79" s="4" t="s">
        <v>686</v>
      </c>
      <c r="B79" s="4" t="s">
        <v>360</v>
      </c>
      <c r="C79" s="33"/>
      <c r="D79" s="33"/>
      <c r="E79" s="33"/>
      <c r="F79" s="33"/>
    </row>
    <row r="80" spans="1:6" ht="15">
      <c r="A80" s="4" t="s">
        <v>687</v>
      </c>
      <c r="B80" s="4" t="s">
        <v>360</v>
      </c>
      <c r="C80" s="33"/>
      <c r="D80" s="33"/>
      <c r="E80" s="33"/>
      <c r="F80" s="33"/>
    </row>
    <row r="81" spans="1:6" ht="15">
      <c r="A81" s="4" t="s">
        <v>684</v>
      </c>
      <c r="B81" s="4" t="s">
        <v>361</v>
      </c>
      <c r="C81" s="33"/>
      <c r="D81" s="33"/>
      <c r="E81" s="33"/>
      <c r="F81" s="33"/>
    </row>
    <row r="82" spans="1:6" ht="15">
      <c r="A82" s="4" t="s">
        <v>685</v>
      </c>
      <c r="B82" s="4" t="s">
        <v>361</v>
      </c>
      <c r="C82" s="33"/>
      <c r="D82" s="33"/>
      <c r="E82" s="33"/>
      <c r="F82" s="33"/>
    </row>
    <row r="83" spans="1:6" ht="15">
      <c r="A83" s="8" t="s">
        <v>577</v>
      </c>
      <c r="B83" s="8" t="s">
        <v>362</v>
      </c>
      <c r="C83" s="33"/>
      <c r="D83" s="33"/>
      <c r="E83" s="33"/>
      <c r="F83" s="33"/>
    </row>
    <row r="84" spans="1:6" ht="15">
      <c r="A84" s="43" t="s">
        <v>363</v>
      </c>
      <c r="B84" s="4" t="s">
        <v>364</v>
      </c>
      <c r="C84" s="33"/>
      <c r="D84" s="33"/>
      <c r="E84" s="33"/>
      <c r="F84" s="33"/>
    </row>
    <row r="85" spans="1:6" ht="15">
      <c r="A85" s="43" t="s">
        <v>365</v>
      </c>
      <c r="B85" s="4" t="s">
        <v>366</v>
      </c>
      <c r="C85" s="33"/>
      <c r="D85" s="33"/>
      <c r="E85" s="33"/>
      <c r="F85" s="33"/>
    </row>
    <row r="86" spans="1:6" ht="15">
      <c r="A86" s="43" t="s">
        <v>367</v>
      </c>
      <c r="B86" s="4" t="s">
        <v>368</v>
      </c>
      <c r="C86" s="33"/>
      <c r="D86" s="33"/>
      <c r="E86" s="33"/>
      <c r="F86" s="33"/>
    </row>
    <row r="87" spans="1:6" ht="15">
      <c r="A87" s="43" t="s">
        <v>369</v>
      </c>
      <c r="B87" s="4" t="s">
        <v>370</v>
      </c>
      <c r="C87" s="33"/>
      <c r="D87" s="33"/>
      <c r="E87" s="33"/>
      <c r="F87" s="33"/>
    </row>
    <row r="88" spans="1:6" ht="15">
      <c r="A88" s="15" t="s">
        <v>560</v>
      </c>
      <c r="B88" s="4" t="s">
        <v>371</v>
      </c>
      <c r="C88" s="33"/>
      <c r="D88" s="33"/>
      <c r="E88" s="33"/>
      <c r="F88" s="33"/>
    </row>
    <row r="89" spans="1:6" ht="15">
      <c r="A89" s="18" t="s">
        <v>578</v>
      </c>
      <c r="B89" s="8" t="s">
        <v>373</v>
      </c>
      <c r="C89" s="33"/>
      <c r="D89" s="33"/>
      <c r="E89" s="33"/>
      <c r="F89" s="33"/>
    </row>
    <row r="90" spans="1:6" ht="15">
      <c r="A90" s="15" t="s">
        <v>374</v>
      </c>
      <c r="B90" s="4" t="s">
        <v>375</v>
      </c>
      <c r="C90" s="33"/>
      <c r="D90" s="33"/>
      <c r="E90" s="33"/>
      <c r="F90" s="33"/>
    </row>
    <row r="91" spans="1:6" ht="15">
      <c r="A91" s="15" t="s">
        <v>376</v>
      </c>
      <c r="B91" s="4" t="s">
        <v>377</v>
      </c>
      <c r="C91" s="33"/>
      <c r="D91" s="33"/>
      <c r="E91" s="33"/>
      <c r="F91" s="33"/>
    </row>
    <row r="92" spans="1:6" ht="15">
      <c r="A92" s="43" t="s">
        <v>378</v>
      </c>
      <c r="B92" s="4" t="s">
        <v>379</v>
      </c>
      <c r="C92" s="33"/>
      <c r="D92" s="33"/>
      <c r="E92" s="33"/>
      <c r="F92" s="33"/>
    </row>
    <row r="93" spans="1:6" ht="15">
      <c r="A93" s="43" t="s">
        <v>561</v>
      </c>
      <c r="B93" s="4" t="s">
        <v>380</v>
      </c>
      <c r="C93" s="33"/>
      <c r="D93" s="33"/>
      <c r="E93" s="33"/>
      <c r="F93" s="33"/>
    </row>
    <row r="94" spans="1:6" ht="15">
      <c r="A94" s="16" t="s">
        <v>579</v>
      </c>
      <c r="B94" s="8" t="s">
        <v>381</v>
      </c>
      <c r="C94" s="33"/>
      <c r="D94" s="33"/>
      <c r="E94" s="33"/>
      <c r="F94" s="33"/>
    </row>
    <row r="95" spans="1:6" ht="15">
      <c r="A95" s="18" t="s">
        <v>382</v>
      </c>
      <c r="B95" s="8" t="s">
        <v>383</v>
      </c>
      <c r="C95" s="33"/>
      <c r="D95" s="33"/>
      <c r="E95" s="33"/>
      <c r="F95" s="33"/>
    </row>
    <row r="96" spans="1:6" ht="15.75">
      <c r="A96" s="46" t="s">
        <v>580</v>
      </c>
      <c r="B96" s="47" t="s">
        <v>384</v>
      </c>
      <c r="C96" s="33"/>
      <c r="D96" s="33"/>
      <c r="E96" s="33"/>
      <c r="F96" s="33"/>
    </row>
    <row r="97" spans="1:6" ht="15.75">
      <c r="A97" s="50" t="s">
        <v>563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71" t="s">
        <v>26</v>
      </c>
      <c r="B1" s="172"/>
      <c r="C1" s="172"/>
      <c r="D1" s="172"/>
      <c r="E1" s="172"/>
      <c r="F1" s="173"/>
    </row>
    <row r="2" spans="1:6" ht="21.75" customHeight="1">
      <c r="A2" s="174" t="s">
        <v>627</v>
      </c>
      <c r="B2" s="172"/>
      <c r="C2" s="172"/>
      <c r="D2" s="172"/>
      <c r="E2" s="172"/>
      <c r="F2" s="173"/>
    </row>
    <row r="3" ht="18">
      <c r="A3" s="57"/>
    </row>
    <row r="4" ht="15">
      <c r="A4" s="3" t="s">
        <v>3</v>
      </c>
    </row>
    <row r="5" spans="1:6" ht="30">
      <c r="A5" s="1" t="s">
        <v>36</v>
      </c>
      <c r="B5" s="2" t="s">
        <v>37</v>
      </c>
      <c r="C5" s="73" t="s">
        <v>639</v>
      </c>
      <c r="D5" s="73" t="s">
        <v>640</v>
      </c>
      <c r="E5" s="73" t="s">
        <v>29</v>
      </c>
      <c r="F5" s="82" t="s">
        <v>14</v>
      </c>
    </row>
    <row r="6" spans="1:6" ht="15">
      <c r="A6" s="34" t="s">
        <v>38</v>
      </c>
      <c r="B6" s="35" t="s">
        <v>39</v>
      </c>
      <c r="C6" s="48"/>
      <c r="D6" s="48"/>
      <c r="E6" s="48"/>
      <c r="F6" s="33"/>
    </row>
    <row r="7" spans="1:6" ht="15">
      <c r="A7" s="34" t="s">
        <v>40</v>
      </c>
      <c r="B7" s="36" t="s">
        <v>41</v>
      </c>
      <c r="C7" s="48"/>
      <c r="D7" s="48"/>
      <c r="E7" s="48"/>
      <c r="F7" s="33"/>
    </row>
    <row r="8" spans="1:6" ht="15">
      <c r="A8" s="34" t="s">
        <v>42</v>
      </c>
      <c r="B8" s="36" t="s">
        <v>43</v>
      </c>
      <c r="C8" s="48"/>
      <c r="D8" s="48"/>
      <c r="E8" s="48"/>
      <c r="F8" s="33"/>
    </row>
    <row r="9" spans="1:6" ht="15">
      <c r="A9" s="37" t="s">
        <v>44</v>
      </c>
      <c r="B9" s="36" t="s">
        <v>45</v>
      </c>
      <c r="C9" s="48"/>
      <c r="D9" s="48"/>
      <c r="E9" s="48"/>
      <c r="F9" s="33"/>
    </row>
    <row r="10" spans="1:6" ht="15">
      <c r="A10" s="37" t="s">
        <v>46</v>
      </c>
      <c r="B10" s="36" t="s">
        <v>47</v>
      </c>
      <c r="C10" s="48"/>
      <c r="D10" s="48"/>
      <c r="E10" s="48"/>
      <c r="F10" s="33"/>
    </row>
    <row r="11" spans="1:6" ht="15">
      <c r="A11" s="37" t="s">
        <v>48</v>
      </c>
      <c r="B11" s="36" t="s">
        <v>49</v>
      </c>
      <c r="C11" s="48"/>
      <c r="D11" s="48"/>
      <c r="E11" s="48"/>
      <c r="F11" s="33"/>
    </row>
    <row r="12" spans="1:6" ht="15">
      <c r="A12" s="37" t="s">
        <v>50</v>
      </c>
      <c r="B12" s="36" t="s">
        <v>51</v>
      </c>
      <c r="C12" s="48"/>
      <c r="D12" s="48"/>
      <c r="E12" s="48"/>
      <c r="F12" s="33"/>
    </row>
    <row r="13" spans="1:6" ht="15">
      <c r="A13" s="37" t="s">
        <v>52</v>
      </c>
      <c r="B13" s="36" t="s">
        <v>53</v>
      </c>
      <c r="C13" s="48"/>
      <c r="D13" s="48"/>
      <c r="E13" s="48"/>
      <c r="F13" s="33"/>
    </row>
    <row r="14" spans="1:6" ht="15">
      <c r="A14" s="4" t="s">
        <v>54</v>
      </c>
      <c r="B14" s="36" t="s">
        <v>55</v>
      </c>
      <c r="C14" s="48"/>
      <c r="D14" s="48"/>
      <c r="E14" s="48"/>
      <c r="F14" s="33"/>
    </row>
    <row r="15" spans="1:6" ht="15">
      <c r="A15" s="4" t="s">
        <v>56</v>
      </c>
      <c r="B15" s="36" t="s">
        <v>57</v>
      </c>
      <c r="C15" s="48"/>
      <c r="D15" s="48"/>
      <c r="E15" s="48"/>
      <c r="F15" s="33"/>
    </row>
    <row r="16" spans="1:6" ht="15">
      <c r="A16" s="4" t="s">
        <v>58</v>
      </c>
      <c r="B16" s="36" t="s">
        <v>59</v>
      </c>
      <c r="C16" s="48"/>
      <c r="D16" s="48"/>
      <c r="E16" s="48"/>
      <c r="F16" s="33"/>
    </row>
    <row r="17" spans="1:6" ht="15">
      <c r="A17" s="4" t="s">
        <v>60</v>
      </c>
      <c r="B17" s="36" t="s">
        <v>61</v>
      </c>
      <c r="C17" s="48"/>
      <c r="D17" s="48"/>
      <c r="E17" s="48"/>
      <c r="F17" s="33"/>
    </row>
    <row r="18" spans="1:6" ht="15">
      <c r="A18" s="4" t="s">
        <v>488</v>
      </c>
      <c r="B18" s="36" t="s">
        <v>62</v>
      </c>
      <c r="C18" s="48"/>
      <c r="D18" s="48"/>
      <c r="E18" s="48"/>
      <c r="F18" s="33"/>
    </row>
    <row r="19" spans="1:6" ht="15">
      <c r="A19" s="38" t="s">
        <v>386</v>
      </c>
      <c r="B19" s="39" t="s">
        <v>64</v>
      </c>
      <c r="C19" s="48"/>
      <c r="D19" s="48"/>
      <c r="E19" s="48"/>
      <c r="F19" s="33"/>
    </row>
    <row r="20" spans="1:6" ht="15">
      <c r="A20" s="4" t="s">
        <v>65</v>
      </c>
      <c r="B20" s="36" t="s">
        <v>66</v>
      </c>
      <c r="C20" s="48"/>
      <c r="D20" s="48"/>
      <c r="E20" s="48"/>
      <c r="F20" s="33"/>
    </row>
    <row r="21" spans="1:6" ht="15">
      <c r="A21" s="4" t="s">
        <v>67</v>
      </c>
      <c r="B21" s="36" t="s">
        <v>68</v>
      </c>
      <c r="C21" s="48"/>
      <c r="D21" s="48"/>
      <c r="E21" s="48"/>
      <c r="F21" s="33"/>
    </row>
    <row r="22" spans="1:6" ht="15">
      <c r="A22" s="5" t="s">
        <v>69</v>
      </c>
      <c r="B22" s="36" t="s">
        <v>70</v>
      </c>
      <c r="C22" s="48"/>
      <c r="D22" s="48"/>
      <c r="E22" s="48"/>
      <c r="F22" s="33"/>
    </row>
    <row r="23" spans="1:6" ht="15">
      <c r="A23" s="8" t="s">
        <v>387</v>
      </c>
      <c r="B23" s="39" t="s">
        <v>71</v>
      </c>
      <c r="C23" s="48"/>
      <c r="D23" s="48"/>
      <c r="E23" s="48"/>
      <c r="F23" s="33"/>
    </row>
    <row r="24" spans="1:6" ht="15">
      <c r="A24" s="60" t="s">
        <v>518</v>
      </c>
      <c r="B24" s="61" t="s">
        <v>72</v>
      </c>
      <c r="C24" s="48"/>
      <c r="D24" s="48"/>
      <c r="E24" s="48"/>
      <c r="F24" s="33"/>
    </row>
    <row r="25" spans="1:6" ht="15">
      <c r="A25" s="45" t="s">
        <v>489</v>
      </c>
      <c r="B25" s="61" t="s">
        <v>73</v>
      </c>
      <c r="C25" s="48"/>
      <c r="D25" s="48"/>
      <c r="E25" s="48"/>
      <c r="F25" s="33"/>
    </row>
    <row r="26" spans="1:6" ht="15">
      <c r="A26" s="4" t="s">
        <v>74</v>
      </c>
      <c r="B26" s="36" t="s">
        <v>75</v>
      </c>
      <c r="C26" s="48"/>
      <c r="D26" s="48"/>
      <c r="E26" s="48"/>
      <c r="F26" s="33"/>
    </row>
    <row r="27" spans="1:6" ht="15">
      <c r="A27" s="4" t="s">
        <v>76</v>
      </c>
      <c r="B27" s="36" t="s">
        <v>77</v>
      </c>
      <c r="C27" s="48"/>
      <c r="D27" s="48"/>
      <c r="E27" s="48"/>
      <c r="F27" s="33"/>
    </row>
    <row r="28" spans="1:6" ht="15">
      <c r="A28" s="4" t="s">
        <v>78</v>
      </c>
      <c r="B28" s="36" t="s">
        <v>79</v>
      </c>
      <c r="C28" s="48"/>
      <c r="D28" s="48"/>
      <c r="E28" s="48"/>
      <c r="F28" s="33"/>
    </row>
    <row r="29" spans="1:6" ht="15">
      <c r="A29" s="8" t="s">
        <v>397</v>
      </c>
      <c r="B29" s="39" t="s">
        <v>80</v>
      </c>
      <c r="C29" s="48"/>
      <c r="D29" s="48"/>
      <c r="E29" s="48"/>
      <c r="F29" s="33"/>
    </row>
    <row r="30" spans="1:6" ht="15">
      <c r="A30" s="4" t="s">
        <v>81</v>
      </c>
      <c r="B30" s="36" t="s">
        <v>82</v>
      </c>
      <c r="C30" s="48"/>
      <c r="D30" s="48"/>
      <c r="E30" s="48"/>
      <c r="F30" s="33"/>
    </row>
    <row r="31" spans="1:6" ht="15">
      <c r="A31" s="4" t="s">
        <v>83</v>
      </c>
      <c r="B31" s="36" t="s">
        <v>84</v>
      </c>
      <c r="C31" s="48"/>
      <c r="D31" s="48"/>
      <c r="E31" s="48"/>
      <c r="F31" s="33"/>
    </row>
    <row r="32" spans="1:6" ht="15" customHeight="1">
      <c r="A32" s="8" t="s">
        <v>519</v>
      </c>
      <c r="B32" s="39" t="s">
        <v>85</v>
      </c>
      <c r="C32" s="48"/>
      <c r="D32" s="48"/>
      <c r="E32" s="48"/>
      <c r="F32" s="33"/>
    </row>
    <row r="33" spans="1:6" ht="15">
      <c r="A33" s="4" t="s">
        <v>86</v>
      </c>
      <c r="B33" s="36" t="s">
        <v>87</v>
      </c>
      <c r="C33" s="48"/>
      <c r="D33" s="48"/>
      <c r="E33" s="48"/>
      <c r="F33" s="33"/>
    </row>
    <row r="34" spans="1:6" ht="15">
      <c r="A34" s="4" t="s">
        <v>88</v>
      </c>
      <c r="B34" s="36" t="s">
        <v>89</v>
      </c>
      <c r="C34" s="48"/>
      <c r="D34" s="48"/>
      <c r="E34" s="48"/>
      <c r="F34" s="33"/>
    </row>
    <row r="35" spans="1:6" ht="15">
      <c r="A35" s="4" t="s">
        <v>490</v>
      </c>
      <c r="B35" s="36" t="s">
        <v>90</v>
      </c>
      <c r="C35" s="48"/>
      <c r="D35" s="48"/>
      <c r="E35" s="48"/>
      <c r="F35" s="33"/>
    </row>
    <row r="36" spans="1:6" ht="15">
      <c r="A36" s="4" t="s">
        <v>92</v>
      </c>
      <c r="B36" s="36" t="s">
        <v>93</v>
      </c>
      <c r="C36" s="48"/>
      <c r="D36" s="48"/>
      <c r="E36" s="48"/>
      <c r="F36" s="33"/>
    </row>
    <row r="37" spans="1:6" ht="15">
      <c r="A37" s="12" t="s">
        <v>491</v>
      </c>
      <c r="B37" s="36" t="s">
        <v>94</v>
      </c>
      <c r="C37" s="48"/>
      <c r="D37" s="48"/>
      <c r="E37" s="48"/>
      <c r="F37" s="33"/>
    </row>
    <row r="38" spans="1:6" ht="15">
      <c r="A38" s="5" t="s">
        <v>96</v>
      </c>
      <c r="B38" s="36" t="s">
        <v>97</v>
      </c>
      <c r="C38" s="48"/>
      <c r="D38" s="48"/>
      <c r="E38" s="48"/>
      <c r="F38" s="33"/>
    </row>
    <row r="39" spans="1:6" ht="15">
      <c r="A39" s="4" t="s">
        <v>492</v>
      </c>
      <c r="B39" s="36" t="s">
        <v>98</v>
      </c>
      <c r="C39" s="48"/>
      <c r="D39" s="48"/>
      <c r="E39" s="48"/>
      <c r="F39" s="33"/>
    </row>
    <row r="40" spans="1:6" ht="15">
      <c r="A40" s="8" t="s">
        <v>402</v>
      </c>
      <c r="B40" s="39" t="s">
        <v>100</v>
      </c>
      <c r="C40" s="48"/>
      <c r="D40" s="48"/>
      <c r="E40" s="48"/>
      <c r="F40" s="33"/>
    </row>
    <row r="41" spans="1:6" ht="15">
      <c r="A41" s="4" t="s">
        <v>101</v>
      </c>
      <c r="B41" s="36" t="s">
        <v>102</v>
      </c>
      <c r="C41" s="48"/>
      <c r="D41" s="48"/>
      <c r="E41" s="48"/>
      <c r="F41" s="33"/>
    </row>
    <row r="42" spans="1:6" ht="15">
      <c r="A42" s="4" t="s">
        <v>103</v>
      </c>
      <c r="B42" s="36" t="s">
        <v>104</v>
      </c>
      <c r="C42" s="48"/>
      <c r="D42" s="48"/>
      <c r="E42" s="48"/>
      <c r="F42" s="33"/>
    </row>
    <row r="43" spans="1:6" ht="15">
      <c r="A43" s="8" t="s">
        <v>403</v>
      </c>
      <c r="B43" s="39" t="s">
        <v>105</v>
      </c>
      <c r="C43" s="48"/>
      <c r="D43" s="48"/>
      <c r="E43" s="48"/>
      <c r="F43" s="33"/>
    </row>
    <row r="44" spans="1:6" ht="15">
      <c r="A44" s="4" t="s">
        <v>106</v>
      </c>
      <c r="B44" s="36" t="s">
        <v>107</v>
      </c>
      <c r="C44" s="48"/>
      <c r="D44" s="48"/>
      <c r="E44" s="48"/>
      <c r="F44" s="33"/>
    </row>
    <row r="45" spans="1:6" ht="15">
      <c r="A45" s="4" t="s">
        <v>108</v>
      </c>
      <c r="B45" s="36" t="s">
        <v>109</v>
      </c>
      <c r="C45" s="48"/>
      <c r="D45" s="48"/>
      <c r="E45" s="48"/>
      <c r="F45" s="33"/>
    </row>
    <row r="46" spans="1:6" ht="15">
      <c r="A46" s="4" t="s">
        <v>493</v>
      </c>
      <c r="B46" s="36" t="s">
        <v>110</v>
      </c>
      <c r="C46" s="48"/>
      <c r="D46" s="48"/>
      <c r="E46" s="48"/>
      <c r="F46" s="33"/>
    </row>
    <row r="47" spans="1:6" ht="15">
      <c r="A47" s="4" t="s">
        <v>494</v>
      </c>
      <c r="B47" s="36" t="s">
        <v>112</v>
      </c>
      <c r="C47" s="48"/>
      <c r="D47" s="48"/>
      <c r="E47" s="48"/>
      <c r="F47" s="33"/>
    </row>
    <row r="48" spans="1:6" ht="15">
      <c r="A48" s="4" t="s">
        <v>116</v>
      </c>
      <c r="B48" s="36" t="s">
        <v>117</v>
      </c>
      <c r="C48" s="48"/>
      <c r="D48" s="48"/>
      <c r="E48" s="48"/>
      <c r="F48" s="33"/>
    </row>
    <row r="49" spans="1:6" ht="15">
      <c r="A49" s="8" t="s">
        <v>406</v>
      </c>
      <c r="B49" s="39" t="s">
        <v>118</v>
      </c>
      <c r="C49" s="48"/>
      <c r="D49" s="48"/>
      <c r="E49" s="48"/>
      <c r="F49" s="33"/>
    </row>
    <row r="50" spans="1:6" ht="15">
      <c r="A50" s="45" t="s">
        <v>407</v>
      </c>
      <c r="B50" s="61" t="s">
        <v>119</v>
      </c>
      <c r="C50" s="48"/>
      <c r="D50" s="48"/>
      <c r="E50" s="48"/>
      <c r="F50" s="33"/>
    </row>
    <row r="51" spans="1:6" ht="15">
      <c r="A51" s="15" t="s">
        <v>120</v>
      </c>
      <c r="B51" s="36" t="s">
        <v>121</v>
      </c>
      <c r="C51" s="48"/>
      <c r="D51" s="48"/>
      <c r="E51" s="48"/>
      <c r="F51" s="33"/>
    </row>
    <row r="52" spans="1:6" ht="15">
      <c r="A52" s="15" t="s">
        <v>424</v>
      </c>
      <c r="B52" s="36" t="s">
        <v>122</v>
      </c>
      <c r="C52" s="48"/>
      <c r="D52" s="48"/>
      <c r="E52" s="48"/>
      <c r="F52" s="33"/>
    </row>
    <row r="53" spans="1:6" ht="15">
      <c r="A53" s="20" t="s">
        <v>495</v>
      </c>
      <c r="B53" s="36" t="s">
        <v>123</v>
      </c>
      <c r="C53" s="48"/>
      <c r="D53" s="48"/>
      <c r="E53" s="48"/>
      <c r="F53" s="33"/>
    </row>
    <row r="54" spans="1:6" ht="15">
      <c r="A54" s="20" t="s">
        <v>496</v>
      </c>
      <c r="B54" s="36" t="s">
        <v>124</v>
      </c>
      <c r="C54" s="48"/>
      <c r="D54" s="48"/>
      <c r="E54" s="48"/>
      <c r="F54" s="33"/>
    </row>
    <row r="55" spans="1:6" ht="15">
      <c r="A55" s="20" t="s">
        <v>497</v>
      </c>
      <c r="B55" s="36" t="s">
        <v>125</v>
      </c>
      <c r="C55" s="48"/>
      <c r="D55" s="48"/>
      <c r="E55" s="48"/>
      <c r="F55" s="33"/>
    </row>
    <row r="56" spans="1:6" ht="15">
      <c r="A56" s="15" t="s">
        <v>498</v>
      </c>
      <c r="B56" s="36" t="s">
        <v>126</v>
      </c>
      <c r="C56" s="48"/>
      <c r="D56" s="48"/>
      <c r="E56" s="48"/>
      <c r="F56" s="33"/>
    </row>
    <row r="57" spans="1:6" ht="15">
      <c r="A57" s="15" t="s">
        <v>499</v>
      </c>
      <c r="B57" s="36" t="s">
        <v>127</v>
      </c>
      <c r="C57" s="48"/>
      <c r="D57" s="48"/>
      <c r="E57" s="48"/>
      <c r="F57" s="33"/>
    </row>
    <row r="58" spans="1:6" ht="15">
      <c r="A58" s="15" t="s">
        <v>500</v>
      </c>
      <c r="B58" s="36" t="s">
        <v>128</v>
      </c>
      <c r="C58" s="48"/>
      <c r="D58" s="48"/>
      <c r="E58" s="48"/>
      <c r="F58" s="33"/>
    </row>
    <row r="59" spans="1:6" ht="15">
      <c r="A59" s="58" t="s">
        <v>457</v>
      </c>
      <c r="B59" s="61" t="s">
        <v>129</v>
      </c>
      <c r="C59" s="48"/>
      <c r="D59" s="48"/>
      <c r="E59" s="48"/>
      <c r="F59" s="33"/>
    </row>
    <row r="60" spans="1:6" ht="15">
      <c r="A60" s="14" t="s">
        <v>501</v>
      </c>
      <c r="B60" s="36" t="s">
        <v>130</v>
      </c>
      <c r="C60" s="48"/>
      <c r="D60" s="48"/>
      <c r="E60" s="48"/>
      <c r="F60" s="33"/>
    </row>
    <row r="61" spans="1:6" ht="15">
      <c r="A61" s="14" t="s">
        <v>132</v>
      </c>
      <c r="B61" s="36" t="s">
        <v>133</v>
      </c>
      <c r="C61" s="48"/>
      <c r="D61" s="48"/>
      <c r="E61" s="48"/>
      <c r="F61" s="33"/>
    </row>
    <row r="62" spans="1:6" ht="15">
      <c r="A62" s="14" t="s">
        <v>134</v>
      </c>
      <c r="B62" s="36" t="s">
        <v>135</v>
      </c>
      <c r="C62" s="48"/>
      <c r="D62" s="48"/>
      <c r="E62" s="48"/>
      <c r="F62" s="33"/>
    </row>
    <row r="63" spans="1:6" ht="15">
      <c r="A63" s="14" t="s">
        <v>459</v>
      </c>
      <c r="B63" s="36" t="s">
        <v>136</v>
      </c>
      <c r="C63" s="48"/>
      <c r="D63" s="48"/>
      <c r="E63" s="48"/>
      <c r="F63" s="33"/>
    </row>
    <row r="64" spans="1:6" ht="15">
      <c r="A64" s="14" t="s">
        <v>502</v>
      </c>
      <c r="B64" s="36" t="s">
        <v>137</v>
      </c>
      <c r="C64" s="48"/>
      <c r="D64" s="48"/>
      <c r="E64" s="48"/>
      <c r="F64" s="33"/>
    </row>
    <row r="65" spans="1:6" ht="15">
      <c r="A65" s="14" t="s">
        <v>461</v>
      </c>
      <c r="B65" s="36" t="s">
        <v>138</v>
      </c>
      <c r="C65" s="48"/>
      <c r="D65" s="48"/>
      <c r="E65" s="48"/>
      <c r="F65" s="33"/>
    </row>
    <row r="66" spans="1:6" ht="15">
      <c r="A66" s="14" t="s">
        <v>503</v>
      </c>
      <c r="B66" s="36" t="s">
        <v>139</v>
      </c>
      <c r="C66" s="48"/>
      <c r="D66" s="48"/>
      <c r="E66" s="48"/>
      <c r="F66" s="33"/>
    </row>
    <row r="67" spans="1:6" ht="15">
      <c r="A67" s="14" t="s">
        <v>504</v>
      </c>
      <c r="B67" s="36" t="s">
        <v>141</v>
      </c>
      <c r="C67" s="48"/>
      <c r="D67" s="48"/>
      <c r="E67" s="48"/>
      <c r="F67" s="33"/>
    </row>
    <row r="68" spans="1:6" ht="15">
      <c r="A68" s="14" t="s">
        <v>142</v>
      </c>
      <c r="B68" s="36" t="s">
        <v>143</v>
      </c>
      <c r="C68" s="48"/>
      <c r="D68" s="48"/>
      <c r="E68" s="48"/>
      <c r="F68" s="33"/>
    </row>
    <row r="69" spans="1:6" ht="15">
      <c r="A69" s="26" t="s">
        <v>144</v>
      </c>
      <c r="B69" s="36" t="s">
        <v>145</v>
      </c>
      <c r="C69" s="48"/>
      <c r="D69" s="48"/>
      <c r="E69" s="48"/>
      <c r="F69" s="33"/>
    </row>
    <row r="70" spans="1:6" ht="15">
      <c r="A70" s="14" t="s">
        <v>505</v>
      </c>
      <c r="B70" s="36" t="s">
        <v>146</v>
      </c>
      <c r="C70" s="48"/>
      <c r="D70" s="48"/>
      <c r="E70" s="48"/>
      <c r="F70" s="33"/>
    </row>
    <row r="71" spans="1:6" ht="15">
      <c r="A71" s="26" t="s">
        <v>690</v>
      </c>
      <c r="B71" s="36" t="s">
        <v>147</v>
      </c>
      <c r="C71" s="48"/>
      <c r="D71" s="48"/>
      <c r="E71" s="48"/>
      <c r="F71" s="33"/>
    </row>
    <row r="72" spans="1:6" ht="15">
      <c r="A72" s="26" t="s">
        <v>691</v>
      </c>
      <c r="B72" s="36" t="s">
        <v>147</v>
      </c>
      <c r="C72" s="48"/>
      <c r="D72" s="48"/>
      <c r="E72" s="48"/>
      <c r="F72" s="33"/>
    </row>
    <row r="73" spans="1:6" ht="15">
      <c r="A73" s="58" t="s">
        <v>465</v>
      </c>
      <c r="B73" s="61" t="s">
        <v>148</v>
      </c>
      <c r="C73" s="48"/>
      <c r="D73" s="48"/>
      <c r="E73" s="48"/>
      <c r="F73" s="33"/>
    </row>
    <row r="74" spans="1:6" ht="15.75">
      <c r="A74" s="72" t="s">
        <v>27</v>
      </c>
      <c r="B74" s="61"/>
      <c r="C74" s="48"/>
      <c r="D74" s="48"/>
      <c r="E74" s="48"/>
      <c r="F74" s="33"/>
    </row>
    <row r="75" spans="1:6" ht="15">
      <c r="A75" s="40" t="s">
        <v>149</v>
      </c>
      <c r="B75" s="36" t="s">
        <v>150</v>
      </c>
      <c r="C75" s="48"/>
      <c r="D75" s="48"/>
      <c r="E75" s="48"/>
      <c r="F75" s="33"/>
    </row>
    <row r="76" spans="1:6" ht="15">
      <c r="A76" s="40" t="s">
        <v>506</v>
      </c>
      <c r="B76" s="36" t="s">
        <v>151</v>
      </c>
      <c r="C76" s="48"/>
      <c r="D76" s="48"/>
      <c r="E76" s="48"/>
      <c r="F76" s="33"/>
    </row>
    <row r="77" spans="1:6" ht="15">
      <c r="A77" s="40" t="s">
        <v>153</v>
      </c>
      <c r="B77" s="36" t="s">
        <v>154</v>
      </c>
      <c r="C77" s="48"/>
      <c r="D77" s="48"/>
      <c r="E77" s="48"/>
      <c r="F77" s="33"/>
    </row>
    <row r="78" spans="1:6" ht="15">
      <c r="A78" s="40" t="s">
        <v>155</v>
      </c>
      <c r="B78" s="36" t="s">
        <v>156</v>
      </c>
      <c r="C78" s="48"/>
      <c r="D78" s="48"/>
      <c r="E78" s="48"/>
      <c r="F78" s="33"/>
    </row>
    <row r="79" spans="1:6" ht="15">
      <c r="A79" s="5" t="s">
        <v>157</v>
      </c>
      <c r="B79" s="36" t="s">
        <v>158</v>
      </c>
      <c r="C79" s="48"/>
      <c r="D79" s="48"/>
      <c r="E79" s="48"/>
      <c r="F79" s="33"/>
    </row>
    <row r="80" spans="1:6" ht="15">
      <c r="A80" s="5" t="s">
        <v>159</v>
      </c>
      <c r="B80" s="36" t="s">
        <v>160</v>
      </c>
      <c r="C80" s="48"/>
      <c r="D80" s="48"/>
      <c r="E80" s="48"/>
      <c r="F80" s="33"/>
    </row>
    <row r="81" spans="1:6" ht="15">
      <c r="A81" s="5" t="s">
        <v>161</v>
      </c>
      <c r="B81" s="36" t="s">
        <v>162</v>
      </c>
      <c r="C81" s="48"/>
      <c r="D81" s="48"/>
      <c r="E81" s="48"/>
      <c r="F81" s="33"/>
    </row>
    <row r="82" spans="1:6" ht="15">
      <c r="A82" s="59" t="s">
        <v>467</v>
      </c>
      <c r="B82" s="61" t="s">
        <v>163</v>
      </c>
      <c r="C82" s="48"/>
      <c r="D82" s="48"/>
      <c r="E82" s="48"/>
      <c r="F82" s="33"/>
    </row>
    <row r="83" spans="1:6" ht="15">
      <c r="A83" s="15" t="s">
        <v>164</v>
      </c>
      <c r="B83" s="36" t="s">
        <v>165</v>
      </c>
      <c r="C83" s="48"/>
      <c r="D83" s="48"/>
      <c r="E83" s="48"/>
      <c r="F83" s="33"/>
    </row>
    <row r="84" spans="1:6" ht="15">
      <c r="A84" s="15" t="s">
        <v>166</v>
      </c>
      <c r="B84" s="36" t="s">
        <v>167</v>
      </c>
      <c r="C84" s="48"/>
      <c r="D84" s="48"/>
      <c r="E84" s="48"/>
      <c r="F84" s="33"/>
    </row>
    <row r="85" spans="1:6" ht="15">
      <c r="A85" s="15" t="s">
        <v>168</v>
      </c>
      <c r="B85" s="36" t="s">
        <v>169</v>
      </c>
      <c r="C85" s="48"/>
      <c r="D85" s="48"/>
      <c r="E85" s="48"/>
      <c r="F85" s="33"/>
    </row>
    <row r="86" spans="1:6" ht="15">
      <c r="A86" s="15" t="s">
        <v>170</v>
      </c>
      <c r="B86" s="36" t="s">
        <v>171</v>
      </c>
      <c r="C86" s="48"/>
      <c r="D86" s="48"/>
      <c r="E86" s="48"/>
      <c r="F86" s="33"/>
    </row>
    <row r="87" spans="1:6" ht="15">
      <c r="A87" s="58" t="s">
        <v>468</v>
      </c>
      <c r="B87" s="61" t="s">
        <v>172</v>
      </c>
      <c r="C87" s="48"/>
      <c r="D87" s="48"/>
      <c r="E87" s="48"/>
      <c r="F87" s="33"/>
    </row>
    <row r="88" spans="1:6" ht="15">
      <c r="A88" s="15" t="s">
        <v>173</v>
      </c>
      <c r="B88" s="36" t="s">
        <v>174</v>
      </c>
      <c r="C88" s="48"/>
      <c r="D88" s="48"/>
      <c r="E88" s="48"/>
      <c r="F88" s="33"/>
    </row>
    <row r="89" spans="1:6" ht="15">
      <c r="A89" s="15" t="s">
        <v>507</v>
      </c>
      <c r="B89" s="36" t="s">
        <v>175</v>
      </c>
      <c r="C89" s="48"/>
      <c r="D89" s="48"/>
      <c r="E89" s="48"/>
      <c r="F89" s="33"/>
    </row>
    <row r="90" spans="1:6" ht="15">
      <c r="A90" s="15" t="s">
        <v>508</v>
      </c>
      <c r="B90" s="36" t="s">
        <v>176</v>
      </c>
      <c r="C90" s="48"/>
      <c r="D90" s="48"/>
      <c r="E90" s="48"/>
      <c r="F90" s="33"/>
    </row>
    <row r="91" spans="1:6" ht="15">
      <c r="A91" s="15" t="s">
        <v>509</v>
      </c>
      <c r="B91" s="36" t="s">
        <v>177</v>
      </c>
      <c r="C91" s="48"/>
      <c r="D91" s="48"/>
      <c r="E91" s="48"/>
      <c r="F91" s="33"/>
    </row>
    <row r="92" spans="1:6" ht="15">
      <c r="A92" s="15" t="s">
        <v>510</v>
      </c>
      <c r="B92" s="36" t="s">
        <v>178</v>
      </c>
      <c r="C92" s="48"/>
      <c r="D92" s="48"/>
      <c r="E92" s="48"/>
      <c r="F92" s="33"/>
    </row>
    <row r="93" spans="1:6" ht="15">
      <c r="A93" s="15" t="s">
        <v>511</v>
      </c>
      <c r="B93" s="36" t="s">
        <v>179</v>
      </c>
      <c r="C93" s="48"/>
      <c r="D93" s="48"/>
      <c r="E93" s="48"/>
      <c r="F93" s="33"/>
    </row>
    <row r="94" spans="1:6" ht="15">
      <c r="A94" s="15" t="s">
        <v>180</v>
      </c>
      <c r="B94" s="36" t="s">
        <v>181</v>
      </c>
      <c r="C94" s="48"/>
      <c r="D94" s="48"/>
      <c r="E94" s="48"/>
      <c r="F94" s="33"/>
    </row>
    <row r="95" spans="1:6" ht="15">
      <c r="A95" s="15" t="s">
        <v>512</v>
      </c>
      <c r="B95" s="36" t="s">
        <v>182</v>
      </c>
      <c r="C95" s="48"/>
      <c r="D95" s="48"/>
      <c r="E95" s="48"/>
      <c r="F95" s="33"/>
    </row>
    <row r="96" spans="1:6" ht="15">
      <c r="A96" s="58" t="s">
        <v>469</v>
      </c>
      <c r="B96" s="61" t="s">
        <v>183</v>
      </c>
      <c r="C96" s="48"/>
      <c r="D96" s="48"/>
      <c r="E96" s="48"/>
      <c r="F96" s="33"/>
    </row>
    <row r="97" spans="1:6" ht="15.75">
      <c r="A97" s="72" t="s">
        <v>28</v>
      </c>
      <c r="B97" s="61"/>
      <c r="C97" s="48"/>
      <c r="D97" s="48"/>
      <c r="E97" s="48"/>
      <c r="F97" s="33"/>
    </row>
    <row r="98" spans="1:6" ht="15.75">
      <c r="A98" s="41" t="s">
        <v>520</v>
      </c>
      <c r="B98" s="42" t="s">
        <v>184</v>
      </c>
      <c r="C98" s="48"/>
      <c r="D98" s="48"/>
      <c r="E98" s="48"/>
      <c r="F98" s="33"/>
    </row>
    <row r="99" spans="1:25" ht="15">
      <c r="A99" s="15" t="s">
        <v>513</v>
      </c>
      <c r="B99" s="4" t="s">
        <v>185</v>
      </c>
      <c r="C99" s="15"/>
      <c r="D99" s="15"/>
      <c r="E99" s="15"/>
      <c r="F99" s="8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188</v>
      </c>
      <c r="B100" s="4" t="s">
        <v>189</v>
      </c>
      <c r="C100" s="15"/>
      <c r="D100" s="15"/>
      <c r="E100" s="15"/>
      <c r="F100" s="8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514</v>
      </c>
      <c r="B101" s="4" t="s">
        <v>190</v>
      </c>
      <c r="C101" s="15"/>
      <c r="D101" s="15"/>
      <c r="E101" s="15"/>
      <c r="F101" s="8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476</v>
      </c>
      <c r="B102" s="8" t="s">
        <v>192</v>
      </c>
      <c r="C102" s="18"/>
      <c r="D102" s="18"/>
      <c r="E102" s="18"/>
      <c r="F102" s="8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515</v>
      </c>
      <c r="B103" s="4" t="s">
        <v>193</v>
      </c>
      <c r="C103" s="43"/>
      <c r="D103" s="43"/>
      <c r="E103" s="43"/>
      <c r="F103" s="8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482</v>
      </c>
      <c r="B104" s="4" t="s">
        <v>196</v>
      </c>
      <c r="C104" s="43"/>
      <c r="D104" s="43"/>
      <c r="E104" s="43"/>
      <c r="F104" s="8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197</v>
      </c>
      <c r="B105" s="4" t="s">
        <v>198</v>
      </c>
      <c r="C105" s="15"/>
      <c r="D105" s="15"/>
      <c r="E105" s="15"/>
      <c r="F105" s="8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516</v>
      </c>
      <c r="B106" s="4" t="s">
        <v>199</v>
      </c>
      <c r="C106" s="15"/>
      <c r="D106" s="15"/>
      <c r="E106" s="15"/>
      <c r="F106" s="8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479</v>
      </c>
      <c r="B107" s="8" t="s">
        <v>200</v>
      </c>
      <c r="C107" s="16"/>
      <c r="D107" s="16"/>
      <c r="E107" s="16"/>
      <c r="F107" s="8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201</v>
      </c>
      <c r="B108" s="4" t="s">
        <v>202</v>
      </c>
      <c r="C108" s="43"/>
      <c r="D108" s="43"/>
      <c r="E108" s="43"/>
      <c r="F108" s="8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203</v>
      </c>
      <c r="B109" s="4" t="s">
        <v>204</v>
      </c>
      <c r="C109" s="43"/>
      <c r="D109" s="43"/>
      <c r="E109" s="43"/>
      <c r="F109" s="8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205</v>
      </c>
      <c r="B110" s="8" t="s">
        <v>206</v>
      </c>
      <c r="C110" s="43"/>
      <c r="D110" s="43"/>
      <c r="E110" s="43"/>
      <c r="F110" s="8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207</v>
      </c>
      <c r="B111" s="4" t="s">
        <v>208</v>
      </c>
      <c r="C111" s="43"/>
      <c r="D111" s="43"/>
      <c r="E111" s="43"/>
      <c r="F111" s="8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209</v>
      </c>
      <c r="B112" s="4" t="s">
        <v>210</v>
      </c>
      <c r="C112" s="43"/>
      <c r="D112" s="43"/>
      <c r="E112" s="43"/>
      <c r="F112" s="8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211</v>
      </c>
      <c r="B113" s="4" t="s">
        <v>212</v>
      </c>
      <c r="C113" s="43"/>
      <c r="D113" s="43"/>
      <c r="E113" s="43"/>
      <c r="F113" s="8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480</v>
      </c>
      <c r="B114" s="45" t="s">
        <v>213</v>
      </c>
      <c r="C114" s="16"/>
      <c r="D114" s="16"/>
      <c r="E114" s="16"/>
      <c r="F114" s="86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214</v>
      </c>
      <c r="B115" s="4" t="s">
        <v>215</v>
      </c>
      <c r="C115" s="43"/>
      <c r="D115" s="43"/>
      <c r="E115" s="43"/>
      <c r="F115" s="85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216</v>
      </c>
      <c r="B116" s="4" t="s">
        <v>217</v>
      </c>
      <c r="C116" s="15"/>
      <c r="D116" s="15"/>
      <c r="E116" s="15"/>
      <c r="F116" s="8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517</v>
      </c>
      <c r="B117" s="4" t="s">
        <v>218</v>
      </c>
      <c r="C117" s="43"/>
      <c r="D117" s="43"/>
      <c r="E117" s="43"/>
      <c r="F117" s="8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485</v>
      </c>
      <c r="B118" s="4" t="s">
        <v>219</v>
      </c>
      <c r="C118" s="43"/>
      <c r="D118" s="43"/>
      <c r="E118" s="43"/>
      <c r="F118" s="8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486</v>
      </c>
      <c r="B119" s="45" t="s">
        <v>223</v>
      </c>
      <c r="C119" s="16"/>
      <c r="D119" s="16"/>
      <c r="E119" s="16"/>
      <c r="F119" s="86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224</v>
      </c>
      <c r="B120" s="4" t="s">
        <v>225</v>
      </c>
      <c r="C120" s="15"/>
      <c r="D120" s="15"/>
      <c r="E120" s="15"/>
      <c r="F120" s="8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526</v>
      </c>
      <c r="B121" s="47" t="s">
        <v>226</v>
      </c>
      <c r="C121" s="16"/>
      <c r="D121" s="16"/>
      <c r="E121" s="16"/>
      <c r="F121" s="8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562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3">
      <selection activeCell="G109" sqref="G109"/>
    </sheetView>
  </sheetViews>
  <sheetFormatPr defaultColWidth="9.140625" defaultRowHeight="15"/>
  <cols>
    <col min="1" max="1" width="81.28125" style="0" customWidth="1"/>
    <col min="3" max="3" width="15.421875" style="0" customWidth="1"/>
    <col min="4" max="4" width="13.57421875" style="0" customWidth="1"/>
    <col min="5" max="5" width="11.140625" style="0" customWidth="1"/>
    <col min="6" max="6" width="16.28125" style="0" customWidth="1"/>
    <col min="7" max="7" width="13.7109375" style="0" customWidth="1"/>
  </cols>
  <sheetData>
    <row r="1" spans="1:6" ht="15">
      <c r="A1" s="175" t="s">
        <v>694</v>
      </c>
      <c r="B1" s="175"/>
      <c r="C1" s="175"/>
      <c r="D1" s="175"/>
      <c r="E1" s="175"/>
      <c r="F1" s="175"/>
    </row>
    <row r="2" spans="1:6" ht="15">
      <c r="A2" s="171" t="s">
        <v>26</v>
      </c>
      <c r="B2" s="176"/>
      <c r="C2" s="176"/>
      <c r="D2" s="176"/>
      <c r="E2" s="176"/>
      <c r="F2" s="177"/>
    </row>
    <row r="3" spans="1:6" ht="15">
      <c r="A3" s="174" t="s">
        <v>627</v>
      </c>
      <c r="B3" s="176"/>
      <c r="C3" s="176"/>
      <c r="D3" s="176"/>
      <c r="E3" s="176"/>
      <c r="F3" s="177"/>
    </row>
    <row r="4" spans="1:6" ht="18">
      <c r="A4" s="57"/>
      <c r="B4" s="95"/>
      <c r="C4" s="125"/>
      <c r="D4" s="125"/>
      <c r="E4" s="125"/>
      <c r="F4" s="125"/>
    </row>
    <row r="5" spans="1:6" ht="15">
      <c r="A5" s="95" t="s">
        <v>693</v>
      </c>
      <c r="B5" s="95"/>
      <c r="C5" s="125"/>
      <c r="D5" s="125"/>
      <c r="E5" s="125"/>
      <c r="F5" s="125"/>
    </row>
    <row r="6" spans="1:7" ht="24.75" customHeight="1">
      <c r="A6" s="1" t="s">
        <v>36</v>
      </c>
      <c r="B6" s="2" t="s">
        <v>37</v>
      </c>
      <c r="C6" s="126" t="s">
        <v>639</v>
      </c>
      <c r="D6" s="126" t="s">
        <v>640</v>
      </c>
      <c r="E6" s="126" t="s">
        <v>29</v>
      </c>
      <c r="F6" s="127" t="s">
        <v>14</v>
      </c>
      <c r="G6" s="33" t="s">
        <v>20</v>
      </c>
    </row>
    <row r="7" spans="1:7" ht="24.75" customHeight="1">
      <c r="A7" s="34" t="s">
        <v>38</v>
      </c>
      <c r="B7" s="35" t="s">
        <v>39</v>
      </c>
      <c r="C7" s="117">
        <v>54616</v>
      </c>
      <c r="D7" s="117"/>
      <c r="E7" s="117"/>
      <c r="F7" s="117">
        <f aca="true" t="shared" si="0" ref="F7:F70">SUM(C7:E7)</f>
        <v>54616</v>
      </c>
      <c r="G7" s="164">
        <v>52889</v>
      </c>
    </row>
    <row r="8" spans="1:7" ht="24.75" customHeight="1">
      <c r="A8" s="34" t="s">
        <v>40</v>
      </c>
      <c r="B8" s="36" t="s">
        <v>41</v>
      </c>
      <c r="C8" s="117"/>
      <c r="D8" s="117"/>
      <c r="E8" s="117"/>
      <c r="F8" s="117">
        <f t="shared" si="0"/>
        <v>0</v>
      </c>
      <c r="G8" s="164">
        <v>1927</v>
      </c>
    </row>
    <row r="9" spans="1:7" ht="24.75" customHeight="1">
      <c r="A9" s="34" t="s">
        <v>42</v>
      </c>
      <c r="B9" s="36" t="s">
        <v>43</v>
      </c>
      <c r="C9" s="117"/>
      <c r="D9" s="117"/>
      <c r="E9" s="117"/>
      <c r="F9" s="117">
        <f t="shared" si="0"/>
        <v>0</v>
      </c>
      <c r="G9" s="164"/>
    </row>
    <row r="10" spans="1:7" ht="24.75" customHeight="1">
      <c r="A10" s="37" t="s">
        <v>44</v>
      </c>
      <c r="B10" s="36" t="s">
        <v>45</v>
      </c>
      <c r="C10" s="117">
        <v>550</v>
      </c>
      <c r="D10" s="117"/>
      <c r="E10" s="117"/>
      <c r="F10" s="117">
        <f t="shared" si="0"/>
        <v>550</v>
      </c>
      <c r="G10" s="164">
        <v>567</v>
      </c>
    </row>
    <row r="11" spans="1:7" ht="24.75" customHeight="1">
      <c r="A11" s="37" t="s">
        <v>46</v>
      </c>
      <c r="B11" s="36" t="s">
        <v>47</v>
      </c>
      <c r="C11" s="117">
        <v>2872</v>
      </c>
      <c r="D11" s="117"/>
      <c r="E11" s="117"/>
      <c r="F11" s="117">
        <f t="shared" si="0"/>
        <v>2872</v>
      </c>
      <c r="G11" s="164">
        <v>2872</v>
      </c>
    </row>
    <row r="12" spans="1:7" ht="24.75" customHeight="1">
      <c r="A12" s="37" t="s">
        <v>48</v>
      </c>
      <c r="B12" s="36" t="s">
        <v>49</v>
      </c>
      <c r="C12" s="117">
        <v>690</v>
      </c>
      <c r="D12" s="117"/>
      <c r="E12" s="117"/>
      <c r="F12" s="117">
        <f t="shared" si="0"/>
        <v>690</v>
      </c>
      <c r="G12" s="164">
        <v>690</v>
      </c>
    </row>
    <row r="13" spans="1:7" ht="24.75" customHeight="1">
      <c r="A13" s="37" t="s">
        <v>50</v>
      </c>
      <c r="B13" s="36" t="s">
        <v>51</v>
      </c>
      <c r="C13" s="117">
        <v>3093</v>
      </c>
      <c r="D13" s="117"/>
      <c r="E13" s="117"/>
      <c r="F13" s="117">
        <f t="shared" si="0"/>
        <v>3093</v>
      </c>
      <c r="G13" s="164">
        <v>3411</v>
      </c>
    </row>
    <row r="14" spans="1:7" ht="24.75" customHeight="1">
      <c r="A14" s="37" t="s">
        <v>52</v>
      </c>
      <c r="B14" s="36" t="s">
        <v>53</v>
      </c>
      <c r="C14" s="117"/>
      <c r="D14" s="117"/>
      <c r="E14" s="117"/>
      <c r="F14" s="117">
        <f t="shared" si="0"/>
        <v>0</v>
      </c>
      <c r="G14" s="164"/>
    </row>
    <row r="15" spans="1:7" ht="24.75" customHeight="1">
      <c r="A15" s="4" t="s">
        <v>54</v>
      </c>
      <c r="B15" s="36" t="s">
        <v>55</v>
      </c>
      <c r="C15" s="117">
        <v>800</v>
      </c>
      <c r="D15" s="117"/>
      <c r="E15" s="117"/>
      <c r="F15" s="117">
        <f t="shared" si="0"/>
        <v>800</v>
      </c>
      <c r="G15" s="164">
        <v>800</v>
      </c>
    </row>
    <row r="16" spans="1:7" ht="24.75" customHeight="1">
      <c r="A16" s="4" t="s">
        <v>56</v>
      </c>
      <c r="B16" s="36" t="s">
        <v>57</v>
      </c>
      <c r="C16" s="117">
        <v>600</v>
      </c>
      <c r="D16" s="117"/>
      <c r="E16" s="117"/>
      <c r="F16" s="117">
        <f t="shared" si="0"/>
        <v>600</v>
      </c>
      <c r="G16" s="164">
        <v>300</v>
      </c>
    </row>
    <row r="17" spans="1:7" ht="24.75" customHeight="1">
      <c r="A17" s="4" t="s">
        <v>58</v>
      </c>
      <c r="B17" s="36" t="s">
        <v>59</v>
      </c>
      <c r="C17" s="117"/>
      <c r="D17" s="117"/>
      <c r="E17" s="117"/>
      <c r="F17" s="117">
        <f t="shared" si="0"/>
        <v>0</v>
      </c>
      <c r="G17" s="164"/>
    </row>
    <row r="18" spans="1:7" ht="24.75" customHeight="1">
      <c r="A18" s="4" t="s">
        <v>60</v>
      </c>
      <c r="B18" s="36" t="s">
        <v>61</v>
      </c>
      <c r="C18" s="117">
        <v>160</v>
      </c>
      <c r="D18" s="117"/>
      <c r="E18" s="117"/>
      <c r="F18" s="117">
        <f t="shared" si="0"/>
        <v>160</v>
      </c>
      <c r="G18" s="164">
        <v>160</v>
      </c>
    </row>
    <row r="19" spans="1:7" ht="24.75" customHeight="1">
      <c r="A19" s="4" t="s">
        <v>488</v>
      </c>
      <c r="B19" s="36" t="s">
        <v>62</v>
      </c>
      <c r="C19" s="117">
        <v>2000</v>
      </c>
      <c r="D19" s="117"/>
      <c r="E19" s="117"/>
      <c r="F19" s="117">
        <f t="shared" si="0"/>
        <v>2000</v>
      </c>
      <c r="G19" s="164">
        <v>1690</v>
      </c>
    </row>
    <row r="20" spans="1:7" ht="24.75" customHeight="1">
      <c r="A20" s="38" t="s">
        <v>386</v>
      </c>
      <c r="B20" s="39" t="s">
        <v>64</v>
      </c>
      <c r="C20" s="90">
        <f>SUM(C7:C19)</f>
        <v>65381</v>
      </c>
      <c r="D20" s="90">
        <f>SUM(D7:D19)</f>
        <v>0</v>
      </c>
      <c r="E20" s="90">
        <f>SUM(E7:E19)</f>
        <v>0</v>
      </c>
      <c r="F20" s="90">
        <f t="shared" si="0"/>
        <v>65381</v>
      </c>
      <c r="G20" s="166">
        <f>SUM(G7:G19)</f>
        <v>65306</v>
      </c>
    </row>
    <row r="21" spans="1:7" ht="24.75" customHeight="1">
      <c r="A21" s="4" t="s">
        <v>65</v>
      </c>
      <c r="B21" s="36" t="s">
        <v>66</v>
      </c>
      <c r="C21" s="117"/>
      <c r="D21" s="117"/>
      <c r="E21" s="117"/>
      <c r="F21" s="117">
        <f t="shared" si="0"/>
        <v>0</v>
      </c>
      <c r="G21" s="164"/>
    </row>
    <row r="22" spans="1:7" ht="24.75" customHeight="1">
      <c r="A22" s="4" t="s">
        <v>67</v>
      </c>
      <c r="B22" s="36" t="s">
        <v>68</v>
      </c>
      <c r="C22" s="117"/>
      <c r="D22" s="117"/>
      <c r="E22" s="117"/>
      <c r="F22" s="117">
        <f t="shared" si="0"/>
        <v>0</v>
      </c>
      <c r="G22" s="164">
        <v>510</v>
      </c>
    </row>
    <row r="23" spans="1:7" ht="24.75" customHeight="1">
      <c r="A23" s="5" t="s">
        <v>69</v>
      </c>
      <c r="B23" s="36" t="s">
        <v>70</v>
      </c>
      <c r="C23" s="117"/>
      <c r="D23" s="117"/>
      <c r="E23" s="117"/>
      <c r="F23" s="117">
        <f t="shared" si="0"/>
        <v>0</v>
      </c>
      <c r="G23" s="164">
        <v>121</v>
      </c>
    </row>
    <row r="24" spans="1:7" ht="24.75" customHeight="1">
      <c r="A24" s="8" t="s">
        <v>387</v>
      </c>
      <c r="B24" s="39" t="s">
        <v>71</v>
      </c>
      <c r="C24" s="90">
        <f>SUM(C21:C23)</f>
        <v>0</v>
      </c>
      <c r="D24" s="90">
        <f>SUM(D21:D23)</f>
        <v>0</v>
      </c>
      <c r="E24" s="90">
        <f>SUM(E21:E23)</f>
        <v>0</v>
      </c>
      <c r="F24" s="90">
        <f t="shared" si="0"/>
        <v>0</v>
      </c>
      <c r="G24" s="164">
        <f>SUM(G21:G23)</f>
        <v>631</v>
      </c>
    </row>
    <row r="25" spans="1:7" ht="24.75" customHeight="1">
      <c r="A25" s="60" t="s">
        <v>518</v>
      </c>
      <c r="B25" s="61" t="s">
        <v>72</v>
      </c>
      <c r="C25" s="90">
        <f>C20+C24</f>
        <v>65381</v>
      </c>
      <c r="D25" s="90">
        <f>D20+D24</f>
        <v>0</v>
      </c>
      <c r="E25" s="90">
        <f>E20+E24</f>
        <v>0</v>
      </c>
      <c r="F25" s="90">
        <f t="shared" si="0"/>
        <v>65381</v>
      </c>
      <c r="G25" s="166">
        <f>G20+G24</f>
        <v>65937</v>
      </c>
    </row>
    <row r="26" spans="1:7" ht="24.75" customHeight="1">
      <c r="A26" s="45" t="s">
        <v>489</v>
      </c>
      <c r="B26" s="61" t="s">
        <v>73</v>
      </c>
      <c r="C26" s="90">
        <v>17911</v>
      </c>
      <c r="D26" s="90"/>
      <c r="E26" s="90"/>
      <c r="F26" s="90">
        <f t="shared" si="0"/>
        <v>17911</v>
      </c>
      <c r="G26" s="166">
        <v>18143</v>
      </c>
    </row>
    <row r="27" spans="1:7" ht="24.75" customHeight="1">
      <c r="A27" s="4" t="s">
        <v>74</v>
      </c>
      <c r="B27" s="36" t="s">
        <v>75</v>
      </c>
      <c r="C27" s="117">
        <v>1900</v>
      </c>
      <c r="D27" s="117"/>
      <c r="E27" s="117"/>
      <c r="F27" s="117">
        <f t="shared" si="0"/>
        <v>1900</v>
      </c>
      <c r="G27" s="164">
        <v>360</v>
      </c>
    </row>
    <row r="28" spans="1:7" ht="24.75" customHeight="1">
      <c r="A28" s="4" t="s">
        <v>76</v>
      </c>
      <c r="B28" s="36" t="s">
        <v>77</v>
      </c>
      <c r="C28" s="117">
        <v>520</v>
      </c>
      <c r="D28" s="117"/>
      <c r="E28" s="117"/>
      <c r="F28" s="117">
        <f t="shared" si="0"/>
        <v>520</v>
      </c>
      <c r="G28" s="164">
        <v>2215</v>
      </c>
    </row>
    <row r="29" spans="1:7" ht="24.75" customHeight="1">
      <c r="A29" s="4" t="s">
        <v>78</v>
      </c>
      <c r="B29" s="36" t="s">
        <v>79</v>
      </c>
      <c r="C29" s="117">
        <v>300</v>
      </c>
      <c r="D29" s="117"/>
      <c r="E29" s="117"/>
      <c r="F29" s="117">
        <f t="shared" si="0"/>
        <v>300</v>
      </c>
      <c r="G29" s="164">
        <v>0</v>
      </c>
    </row>
    <row r="30" spans="1:7" ht="24.75" customHeight="1">
      <c r="A30" s="8" t="s">
        <v>397</v>
      </c>
      <c r="B30" s="39" t="s">
        <v>80</v>
      </c>
      <c r="C30" s="90">
        <f>SUM(C27:C29)</f>
        <v>2720</v>
      </c>
      <c r="D30" s="90">
        <f>SUM(D27:D29)</f>
        <v>0</v>
      </c>
      <c r="E30" s="90">
        <f>SUM(E27:E29)</f>
        <v>0</v>
      </c>
      <c r="F30" s="90">
        <f t="shared" si="0"/>
        <v>2720</v>
      </c>
      <c r="G30" s="166">
        <f>SUM(G27:G29)</f>
        <v>2575</v>
      </c>
    </row>
    <row r="31" spans="1:7" ht="24.75" customHeight="1">
      <c r="A31" s="4" t="s">
        <v>81</v>
      </c>
      <c r="B31" s="36" t="s">
        <v>82</v>
      </c>
      <c r="C31" s="117"/>
      <c r="D31" s="117"/>
      <c r="E31" s="117"/>
      <c r="F31" s="117">
        <f t="shared" si="0"/>
        <v>0</v>
      </c>
      <c r="G31" s="164">
        <v>1300</v>
      </c>
    </row>
    <row r="32" spans="1:7" ht="24.75" customHeight="1">
      <c r="A32" s="4" t="s">
        <v>83</v>
      </c>
      <c r="B32" s="36" t="s">
        <v>84</v>
      </c>
      <c r="C32" s="117">
        <v>2400</v>
      </c>
      <c r="D32" s="117"/>
      <c r="E32" s="117"/>
      <c r="F32" s="117">
        <f t="shared" si="0"/>
        <v>2400</v>
      </c>
      <c r="G32" s="164">
        <v>710</v>
      </c>
    </row>
    <row r="33" spans="1:7" ht="24.75" customHeight="1">
      <c r="A33" s="8" t="s">
        <v>519</v>
      </c>
      <c r="B33" s="39" t="s">
        <v>85</v>
      </c>
      <c r="C33" s="90">
        <f>SUM(C31:C32)</f>
        <v>2400</v>
      </c>
      <c r="D33" s="90">
        <f>SUM(D31:D32)</f>
        <v>0</v>
      </c>
      <c r="E33" s="90">
        <f>SUM(E31:E32)</f>
        <v>0</v>
      </c>
      <c r="F33" s="90">
        <f t="shared" si="0"/>
        <v>2400</v>
      </c>
      <c r="G33" s="166">
        <f>SUM(G31:G32)</f>
        <v>2010</v>
      </c>
    </row>
    <row r="34" spans="1:7" ht="24.75" customHeight="1">
      <c r="A34" s="4" t="s">
        <v>86</v>
      </c>
      <c r="B34" s="36" t="s">
        <v>87</v>
      </c>
      <c r="C34" s="117">
        <v>2700</v>
      </c>
      <c r="D34" s="117"/>
      <c r="E34" s="117"/>
      <c r="F34" s="117">
        <f t="shared" si="0"/>
        <v>2700</v>
      </c>
      <c r="G34" s="164">
        <v>2700</v>
      </c>
    </row>
    <row r="35" spans="1:7" ht="24.75" customHeight="1">
      <c r="A35" s="4" t="s">
        <v>88</v>
      </c>
      <c r="B35" s="36" t="s">
        <v>89</v>
      </c>
      <c r="C35" s="117"/>
      <c r="D35" s="117"/>
      <c r="E35" s="117"/>
      <c r="F35" s="117">
        <f t="shared" si="0"/>
        <v>0</v>
      </c>
      <c r="G35" s="164"/>
    </row>
    <row r="36" spans="1:7" ht="24.75" customHeight="1">
      <c r="A36" s="4" t="s">
        <v>490</v>
      </c>
      <c r="B36" s="36" t="s">
        <v>90</v>
      </c>
      <c r="C36" s="117"/>
      <c r="D36" s="117"/>
      <c r="E36" s="117"/>
      <c r="F36" s="117">
        <f t="shared" si="0"/>
        <v>0</v>
      </c>
      <c r="G36" s="164">
        <v>600</v>
      </c>
    </row>
    <row r="37" spans="1:7" ht="24.75" customHeight="1">
      <c r="A37" s="4" t="s">
        <v>92</v>
      </c>
      <c r="B37" s="36" t="s">
        <v>93</v>
      </c>
      <c r="C37" s="117">
        <v>2400</v>
      </c>
      <c r="D37" s="117"/>
      <c r="E37" s="117"/>
      <c r="F37" s="117">
        <f t="shared" si="0"/>
        <v>2400</v>
      </c>
      <c r="G37" s="164">
        <v>1000</v>
      </c>
    </row>
    <row r="38" spans="1:7" ht="24.75" customHeight="1">
      <c r="A38" s="12" t="s">
        <v>491</v>
      </c>
      <c r="B38" s="36" t="s">
        <v>94</v>
      </c>
      <c r="C38" s="117"/>
      <c r="D38" s="117"/>
      <c r="E38" s="117"/>
      <c r="F38" s="117">
        <f t="shared" si="0"/>
        <v>0</v>
      </c>
      <c r="G38" s="164">
        <v>500</v>
      </c>
    </row>
    <row r="39" spans="1:7" ht="24.75" customHeight="1">
      <c r="A39" s="5" t="s">
        <v>96</v>
      </c>
      <c r="B39" s="36" t="s">
        <v>97</v>
      </c>
      <c r="C39" s="117">
        <v>400</v>
      </c>
      <c r="D39" s="117">
        <v>2684</v>
      </c>
      <c r="E39" s="117"/>
      <c r="F39" s="117">
        <f t="shared" si="0"/>
        <v>3084</v>
      </c>
      <c r="G39" s="164">
        <v>3686</v>
      </c>
    </row>
    <row r="40" spans="1:7" ht="24.75" customHeight="1">
      <c r="A40" s="4" t="s">
        <v>492</v>
      </c>
      <c r="B40" s="36" t="s">
        <v>98</v>
      </c>
      <c r="C40" s="118">
        <v>1200</v>
      </c>
      <c r="D40" s="117"/>
      <c r="E40" s="117"/>
      <c r="F40" s="117">
        <f t="shared" si="0"/>
        <v>1200</v>
      </c>
      <c r="G40" s="164">
        <v>4086</v>
      </c>
    </row>
    <row r="41" spans="1:7" ht="24.75" customHeight="1">
      <c r="A41" s="8" t="s">
        <v>402</v>
      </c>
      <c r="B41" s="39" t="s">
        <v>100</v>
      </c>
      <c r="C41" s="90">
        <f>SUM(C34:C40)</f>
        <v>6700</v>
      </c>
      <c r="D41" s="90">
        <f>SUM(D34:D40)</f>
        <v>2684</v>
      </c>
      <c r="E41" s="90">
        <f>SUM(E34:E40)</f>
        <v>0</v>
      </c>
      <c r="F41" s="90">
        <f t="shared" si="0"/>
        <v>9384</v>
      </c>
      <c r="G41" s="166">
        <f>SUM(G34:G40)</f>
        <v>12572</v>
      </c>
    </row>
    <row r="42" spans="1:7" ht="24.75" customHeight="1">
      <c r="A42" s="4" t="s">
        <v>101</v>
      </c>
      <c r="B42" s="36" t="s">
        <v>102</v>
      </c>
      <c r="C42" s="117">
        <v>500</v>
      </c>
      <c r="D42" s="117"/>
      <c r="E42" s="117"/>
      <c r="F42" s="117">
        <f t="shared" si="0"/>
        <v>500</v>
      </c>
      <c r="G42" s="164">
        <v>100</v>
      </c>
    </row>
    <row r="43" spans="1:7" ht="24.75" customHeight="1">
      <c r="A43" s="4" t="s">
        <v>103</v>
      </c>
      <c r="B43" s="36" t="s">
        <v>104</v>
      </c>
      <c r="C43" s="117"/>
      <c r="D43" s="117"/>
      <c r="E43" s="117"/>
      <c r="F43" s="117">
        <f t="shared" si="0"/>
        <v>0</v>
      </c>
      <c r="G43" s="164">
        <v>410</v>
      </c>
    </row>
    <row r="44" spans="1:7" ht="24.75" customHeight="1">
      <c r="A44" s="8" t="s">
        <v>403</v>
      </c>
      <c r="B44" s="39" t="s">
        <v>105</v>
      </c>
      <c r="C44" s="90">
        <f>SUM(C42:C43)</f>
        <v>500</v>
      </c>
      <c r="D44" s="90">
        <f>SUM(D42:D43)</f>
        <v>0</v>
      </c>
      <c r="E44" s="90">
        <f>SUM(E42:E43)</f>
        <v>0</v>
      </c>
      <c r="F44" s="90">
        <f t="shared" si="0"/>
        <v>500</v>
      </c>
      <c r="G44" s="166">
        <f>SUM(G42:G43)</f>
        <v>510</v>
      </c>
    </row>
    <row r="45" spans="1:7" ht="24.75" customHeight="1">
      <c r="A45" s="4" t="s">
        <v>106</v>
      </c>
      <c r="B45" s="36" t="s">
        <v>107</v>
      </c>
      <c r="C45" s="117">
        <v>3430</v>
      </c>
      <c r="D45" s="117"/>
      <c r="E45" s="117"/>
      <c r="F45" s="117">
        <f t="shared" si="0"/>
        <v>3430</v>
      </c>
      <c r="G45" s="164">
        <v>4338</v>
      </c>
    </row>
    <row r="46" spans="1:7" ht="24.75" customHeight="1">
      <c r="A46" s="4" t="s">
        <v>108</v>
      </c>
      <c r="B46" s="36" t="s">
        <v>109</v>
      </c>
      <c r="C46" s="117">
        <v>553</v>
      </c>
      <c r="D46" s="117">
        <v>725</v>
      </c>
      <c r="E46" s="117"/>
      <c r="F46" s="117">
        <f t="shared" si="0"/>
        <v>1278</v>
      </c>
      <c r="G46" s="164">
        <v>228</v>
      </c>
    </row>
    <row r="47" spans="1:7" ht="24.75" customHeight="1">
      <c r="A47" s="4" t="s">
        <v>493</v>
      </c>
      <c r="B47" s="36" t="s">
        <v>110</v>
      </c>
      <c r="C47" s="117"/>
      <c r="D47" s="117"/>
      <c r="E47" s="117"/>
      <c r="F47" s="117">
        <f t="shared" si="0"/>
        <v>0</v>
      </c>
      <c r="G47" s="164"/>
    </row>
    <row r="48" spans="1:7" ht="24.75" customHeight="1">
      <c r="A48" s="4" t="s">
        <v>494</v>
      </c>
      <c r="B48" s="36" t="s">
        <v>112</v>
      </c>
      <c r="C48" s="117"/>
      <c r="D48" s="117"/>
      <c r="E48" s="117"/>
      <c r="F48" s="117">
        <f t="shared" si="0"/>
        <v>0</v>
      </c>
      <c r="G48" s="164"/>
    </row>
    <row r="49" spans="1:7" ht="24.75" customHeight="1">
      <c r="A49" s="4" t="s">
        <v>116</v>
      </c>
      <c r="B49" s="36" t="s">
        <v>117</v>
      </c>
      <c r="C49" s="117">
        <v>1438</v>
      </c>
      <c r="D49" s="117"/>
      <c r="E49" s="117"/>
      <c r="F49" s="117">
        <f t="shared" si="0"/>
        <v>1438</v>
      </c>
      <c r="G49" s="164">
        <v>584</v>
      </c>
    </row>
    <row r="50" spans="1:7" ht="24.75" customHeight="1">
      <c r="A50" s="8" t="s">
        <v>406</v>
      </c>
      <c r="B50" s="39" t="s">
        <v>118</v>
      </c>
      <c r="C50" s="90">
        <f>SUM(C45:C49)</f>
        <v>5421</v>
      </c>
      <c r="D50" s="90">
        <f>SUM(D45:D49)</f>
        <v>725</v>
      </c>
      <c r="E50" s="90">
        <f>SUM(E45:E49)</f>
        <v>0</v>
      </c>
      <c r="F50" s="90">
        <f t="shared" si="0"/>
        <v>6146</v>
      </c>
      <c r="G50" s="166">
        <f>SUM(G45:G49)</f>
        <v>5150</v>
      </c>
    </row>
    <row r="51" spans="1:7" ht="24.75" customHeight="1">
      <c r="A51" s="45" t="s">
        <v>407</v>
      </c>
      <c r="B51" s="61" t="s">
        <v>119</v>
      </c>
      <c r="C51" s="90">
        <f>C30+C33+C41+C44+C50</f>
        <v>17741</v>
      </c>
      <c r="D51" s="90">
        <f>D30+D33+D41+D44+D50</f>
        <v>3409</v>
      </c>
      <c r="E51" s="90">
        <f>E30+E33+E41+E44+E50</f>
        <v>0</v>
      </c>
      <c r="F51" s="90">
        <f t="shared" si="0"/>
        <v>21150</v>
      </c>
      <c r="G51" s="166">
        <f>G50+G44+G41+G33+G30</f>
        <v>22817</v>
      </c>
    </row>
    <row r="52" spans="1:7" ht="24.75" customHeight="1">
      <c r="A52" s="15" t="s">
        <v>120</v>
      </c>
      <c r="B52" s="36" t="s">
        <v>121</v>
      </c>
      <c r="C52" s="117"/>
      <c r="D52" s="117"/>
      <c r="E52" s="117"/>
      <c r="F52" s="117">
        <f t="shared" si="0"/>
        <v>0</v>
      </c>
      <c r="G52" s="164"/>
    </row>
    <row r="53" spans="1:7" ht="24.75" customHeight="1">
      <c r="A53" s="15" t="s">
        <v>424</v>
      </c>
      <c r="B53" s="36" t="s">
        <v>122</v>
      </c>
      <c r="C53" s="117"/>
      <c r="D53" s="117"/>
      <c r="E53" s="117"/>
      <c r="F53" s="117">
        <f t="shared" si="0"/>
        <v>0</v>
      </c>
      <c r="G53" s="164"/>
    </row>
    <row r="54" spans="1:7" ht="24.75" customHeight="1">
      <c r="A54" s="20" t="s">
        <v>495</v>
      </c>
      <c r="B54" s="36" t="s">
        <v>123</v>
      </c>
      <c r="C54" s="117"/>
      <c r="D54" s="117"/>
      <c r="E54" s="117"/>
      <c r="F54" s="117">
        <f t="shared" si="0"/>
        <v>0</v>
      </c>
      <c r="G54" s="164"/>
    </row>
    <row r="55" spans="1:7" ht="24.75" customHeight="1">
      <c r="A55" s="20" t="s">
        <v>496</v>
      </c>
      <c r="B55" s="36" t="s">
        <v>124</v>
      </c>
      <c r="C55" s="117"/>
      <c r="D55" s="117"/>
      <c r="E55" s="117"/>
      <c r="F55" s="117">
        <f t="shared" si="0"/>
        <v>0</v>
      </c>
      <c r="G55" s="164"/>
    </row>
    <row r="56" spans="1:7" ht="24.75" customHeight="1">
      <c r="A56" s="20" t="s">
        <v>497</v>
      </c>
      <c r="B56" s="36" t="s">
        <v>125</v>
      </c>
      <c r="C56" s="117"/>
      <c r="D56" s="117"/>
      <c r="E56" s="117"/>
      <c r="F56" s="117">
        <f t="shared" si="0"/>
        <v>0</v>
      </c>
      <c r="G56" s="164"/>
    </row>
    <row r="57" spans="1:7" ht="24.75" customHeight="1">
      <c r="A57" s="15" t="s">
        <v>498</v>
      </c>
      <c r="B57" s="36" t="s">
        <v>126</v>
      </c>
      <c r="C57" s="117"/>
      <c r="D57" s="117"/>
      <c r="E57" s="117"/>
      <c r="F57" s="117">
        <f t="shared" si="0"/>
        <v>0</v>
      </c>
      <c r="G57" s="164"/>
    </row>
    <row r="58" spans="1:7" ht="24.75" customHeight="1">
      <c r="A58" s="15" t="s">
        <v>499</v>
      </c>
      <c r="B58" s="36" t="s">
        <v>127</v>
      </c>
      <c r="C58" s="117"/>
      <c r="D58" s="117"/>
      <c r="E58" s="117"/>
      <c r="F58" s="117">
        <f t="shared" si="0"/>
        <v>0</v>
      </c>
      <c r="G58" s="164"/>
    </row>
    <row r="59" spans="1:7" ht="24.75" customHeight="1">
      <c r="A59" s="15" t="s">
        <v>500</v>
      </c>
      <c r="B59" s="36" t="s">
        <v>128</v>
      </c>
      <c r="C59" s="117"/>
      <c r="D59" s="117"/>
      <c r="E59" s="117"/>
      <c r="F59" s="117">
        <f t="shared" si="0"/>
        <v>0</v>
      </c>
      <c r="G59" s="164"/>
    </row>
    <row r="60" spans="1:7" ht="24.75" customHeight="1">
      <c r="A60" s="58" t="s">
        <v>457</v>
      </c>
      <c r="B60" s="61" t="s">
        <v>129</v>
      </c>
      <c r="C60" s="90">
        <f>SUM(C52:C59)</f>
        <v>0</v>
      </c>
      <c r="D60" s="90">
        <f>SUM(D52:D59)</f>
        <v>0</v>
      </c>
      <c r="E60" s="90">
        <f>SUM(E52:E59)</f>
        <v>0</v>
      </c>
      <c r="F60" s="90">
        <f t="shared" si="0"/>
        <v>0</v>
      </c>
      <c r="G60" s="164"/>
    </row>
    <row r="61" spans="1:7" ht="24.75" customHeight="1">
      <c r="A61" s="14" t="s">
        <v>501</v>
      </c>
      <c r="B61" s="36" t="s">
        <v>130</v>
      </c>
      <c r="C61" s="117"/>
      <c r="D61" s="117"/>
      <c r="E61" s="117"/>
      <c r="F61" s="117">
        <f t="shared" si="0"/>
        <v>0</v>
      </c>
      <c r="G61" s="164"/>
    </row>
    <row r="62" spans="1:7" ht="24.75" customHeight="1">
      <c r="A62" s="14" t="s">
        <v>132</v>
      </c>
      <c r="B62" s="36" t="s">
        <v>133</v>
      </c>
      <c r="C62" s="117"/>
      <c r="D62" s="117"/>
      <c r="E62" s="117"/>
      <c r="F62" s="117">
        <f t="shared" si="0"/>
        <v>0</v>
      </c>
      <c r="G62" s="164"/>
    </row>
    <row r="63" spans="1:7" ht="24.75" customHeight="1">
      <c r="A63" s="14" t="s">
        <v>134</v>
      </c>
      <c r="B63" s="36" t="s">
        <v>135</v>
      </c>
      <c r="C63" s="117"/>
      <c r="D63" s="117"/>
      <c r="E63" s="117"/>
      <c r="F63" s="117">
        <f t="shared" si="0"/>
        <v>0</v>
      </c>
      <c r="G63" s="164"/>
    </row>
    <row r="64" spans="1:7" ht="24.75" customHeight="1">
      <c r="A64" s="14" t="s">
        <v>459</v>
      </c>
      <c r="B64" s="36" t="s">
        <v>136</v>
      </c>
      <c r="C64" s="117"/>
      <c r="D64" s="117"/>
      <c r="E64" s="117"/>
      <c r="F64" s="117">
        <f t="shared" si="0"/>
        <v>0</v>
      </c>
      <c r="G64" s="164"/>
    </row>
    <row r="65" spans="1:7" ht="24.75" customHeight="1">
      <c r="A65" s="14" t="s">
        <v>502</v>
      </c>
      <c r="B65" s="36" t="s">
        <v>137</v>
      </c>
      <c r="C65" s="117"/>
      <c r="D65" s="117"/>
      <c r="E65" s="117"/>
      <c r="F65" s="117">
        <f t="shared" si="0"/>
        <v>0</v>
      </c>
      <c r="G65" s="164"/>
    </row>
    <row r="66" spans="1:7" ht="24.75" customHeight="1">
      <c r="A66" s="14" t="s">
        <v>461</v>
      </c>
      <c r="B66" s="36" t="s">
        <v>138</v>
      </c>
      <c r="C66" s="117"/>
      <c r="D66" s="117"/>
      <c r="E66" s="117"/>
      <c r="F66" s="117">
        <f t="shared" si="0"/>
        <v>0</v>
      </c>
      <c r="G66" s="164"/>
    </row>
    <row r="67" spans="1:7" ht="24.75" customHeight="1">
      <c r="A67" s="14" t="s">
        <v>503</v>
      </c>
      <c r="B67" s="36" t="s">
        <v>139</v>
      </c>
      <c r="C67" s="117"/>
      <c r="D67" s="117"/>
      <c r="E67" s="117"/>
      <c r="F67" s="117">
        <f t="shared" si="0"/>
        <v>0</v>
      </c>
      <c r="G67" s="164"/>
    </row>
    <row r="68" spans="1:7" ht="24.75" customHeight="1">
      <c r="A68" s="14" t="s">
        <v>504</v>
      </c>
      <c r="B68" s="36" t="s">
        <v>141</v>
      </c>
      <c r="C68" s="117"/>
      <c r="D68" s="117"/>
      <c r="E68" s="117"/>
      <c r="F68" s="117">
        <f t="shared" si="0"/>
        <v>0</v>
      </c>
      <c r="G68" s="164"/>
    </row>
    <row r="69" spans="1:7" ht="24.75" customHeight="1">
      <c r="A69" s="14" t="s">
        <v>142</v>
      </c>
      <c r="B69" s="36" t="s">
        <v>143</v>
      </c>
      <c r="C69" s="117"/>
      <c r="D69" s="117"/>
      <c r="E69" s="117"/>
      <c r="F69" s="117">
        <f t="shared" si="0"/>
        <v>0</v>
      </c>
      <c r="G69" s="164"/>
    </row>
    <row r="70" spans="1:7" ht="24.75" customHeight="1">
      <c r="A70" s="26" t="s">
        <v>144</v>
      </c>
      <c r="B70" s="36" t="s">
        <v>145</v>
      </c>
      <c r="C70" s="117"/>
      <c r="D70" s="117"/>
      <c r="E70" s="117"/>
      <c r="F70" s="117">
        <f t="shared" si="0"/>
        <v>0</v>
      </c>
      <c r="G70" s="164"/>
    </row>
    <row r="71" spans="1:7" ht="24.75" customHeight="1">
      <c r="A71" s="14" t="s">
        <v>505</v>
      </c>
      <c r="B71" s="36" t="s">
        <v>146</v>
      </c>
      <c r="C71" s="117"/>
      <c r="D71" s="117"/>
      <c r="E71" s="117"/>
      <c r="F71" s="117">
        <f aca="true" t="shared" si="1" ref="F71:F123">SUM(C71:E71)</f>
        <v>0</v>
      </c>
      <c r="G71" s="164"/>
    </row>
    <row r="72" spans="1:7" ht="24.75" customHeight="1">
      <c r="A72" s="26" t="s">
        <v>690</v>
      </c>
      <c r="B72" s="36" t="s">
        <v>147</v>
      </c>
      <c r="C72" s="117"/>
      <c r="D72" s="117"/>
      <c r="E72" s="117"/>
      <c r="F72" s="117">
        <f t="shared" si="1"/>
        <v>0</v>
      </c>
      <c r="G72" s="164"/>
    </row>
    <row r="73" spans="1:7" ht="24.75" customHeight="1">
      <c r="A73" s="26" t="s">
        <v>691</v>
      </c>
      <c r="B73" s="36" t="s">
        <v>147</v>
      </c>
      <c r="C73" s="117"/>
      <c r="D73" s="117"/>
      <c r="E73" s="117"/>
      <c r="F73" s="117">
        <f t="shared" si="1"/>
        <v>0</v>
      </c>
      <c r="G73" s="164"/>
    </row>
    <row r="74" spans="1:7" ht="24.75" customHeight="1">
      <c r="A74" s="58" t="s">
        <v>465</v>
      </c>
      <c r="B74" s="61" t="s">
        <v>148</v>
      </c>
      <c r="C74" s="90">
        <f>SUM(C61:C73)</f>
        <v>0</v>
      </c>
      <c r="D74" s="90">
        <f>SUM(D61:D73)</f>
        <v>0</v>
      </c>
      <c r="E74" s="90">
        <f>SUM(E61:E73)</f>
        <v>0</v>
      </c>
      <c r="F74" s="117">
        <f t="shared" si="1"/>
        <v>0</v>
      </c>
      <c r="G74" s="166">
        <f>SUM(G61:G73)</f>
        <v>0</v>
      </c>
    </row>
    <row r="75" spans="1:7" ht="24.75" customHeight="1">
      <c r="A75" s="141" t="s">
        <v>27</v>
      </c>
      <c r="B75" s="142"/>
      <c r="C75" s="143">
        <f>C74+C60+C51+C26+C25</f>
        <v>101033</v>
      </c>
      <c r="D75" s="143">
        <f>D74+D60+D51+D26+D25</f>
        <v>3409</v>
      </c>
      <c r="E75" s="143">
        <f>E74+E60+E51+E26+E25</f>
        <v>0</v>
      </c>
      <c r="F75" s="143">
        <f t="shared" si="1"/>
        <v>104442</v>
      </c>
      <c r="G75" s="165">
        <f>G74+G60+G51+G26+G25</f>
        <v>106897</v>
      </c>
    </row>
    <row r="76" spans="1:7" ht="24.75" customHeight="1">
      <c r="A76" s="40" t="s">
        <v>149</v>
      </c>
      <c r="B76" s="36" t="s">
        <v>150</v>
      </c>
      <c r="C76" s="117"/>
      <c r="D76" s="117"/>
      <c r="E76" s="117"/>
      <c r="F76" s="117">
        <f t="shared" si="1"/>
        <v>0</v>
      </c>
      <c r="G76" s="164"/>
    </row>
    <row r="77" spans="1:7" ht="24.75" customHeight="1">
      <c r="A77" s="40" t="s">
        <v>506</v>
      </c>
      <c r="B77" s="36" t="s">
        <v>151</v>
      </c>
      <c r="C77" s="117"/>
      <c r="D77" s="117"/>
      <c r="E77" s="117"/>
      <c r="F77" s="117">
        <f t="shared" si="1"/>
        <v>0</v>
      </c>
      <c r="G77" s="164"/>
    </row>
    <row r="78" spans="1:7" ht="24.75" customHeight="1">
      <c r="A78" s="40" t="s">
        <v>153</v>
      </c>
      <c r="B78" s="36" t="s">
        <v>154</v>
      </c>
      <c r="C78" s="117"/>
      <c r="D78" s="117"/>
      <c r="E78" s="117"/>
      <c r="F78" s="117">
        <f t="shared" si="1"/>
        <v>0</v>
      </c>
      <c r="G78" s="164">
        <v>0</v>
      </c>
    </row>
    <row r="79" spans="1:7" ht="24.75" customHeight="1">
      <c r="A79" s="40" t="s">
        <v>155</v>
      </c>
      <c r="B79" s="36" t="s">
        <v>156</v>
      </c>
      <c r="C79" s="117"/>
      <c r="D79" s="117"/>
      <c r="E79" s="117"/>
      <c r="F79" s="117">
        <f t="shared" si="1"/>
        <v>0</v>
      </c>
      <c r="G79" s="164">
        <v>643</v>
      </c>
    </row>
    <row r="80" spans="1:7" ht="24.75" customHeight="1">
      <c r="A80" s="5" t="s">
        <v>157</v>
      </c>
      <c r="B80" s="36" t="s">
        <v>158</v>
      </c>
      <c r="C80" s="117"/>
      <c r="D80" s="117"/>
      <c r="E80" s="117"/>
      <c r="F80" s="117">
        <f t="shared" si="1"/>
        <v>0</v>
      </c>
      <c r="G80" s="164"/>
    </row>
    <row r="81" spans="1:7" ht="24.75" customHeight="1">
      <c r="A81" s="5" t="s">
        <v>159</v>
      </c>
      <c r="B81" s="36" t="s">
        <v>160</v>
      </c>
      <c r="C81" s="117"/>
      <c r="D81" s="117"/>
      <c r="E81" s="117"/>
      <c r="F81" s="117">
        <f t="shared" si="1"/>
        <v>0</v>
      </c>
      <c r="G81" s="164"/>
    </row>
    <row r="82" spans="1:7" ht="24.75" customHeight="1">
      <c r="A82" s="5" t="s">
        <v>161</v>
      </c>
      <c r="B82" s="36" t="s">
        <v>162</v>
      </c>
      <c r="C82" s="117"/>
      <c r="D82" s="117"/>
      <c r="E82" s="117"/>
      <c r="F82" s="117">
        <f t="shared" si="1"/>
        <v>0</v>
      </c>
      <c r="G82" s="164">
        <v>131</v>
      </c>
    </row>
    <row r="83" spans="1:7" ht="24.75" customHeight="1">
      <c r="A83" s="59" t="s">
        <v>467</v>
      </c>
      <c r="B83" s="61" t="s">
        <v>163</v>
      </c>
      <c r="C83" s="90">
        <f>SUM(C76:C82)</f>
        <v>0</v>
      </c>
      <c r="D83" s="90">
        <f>SUM(D76:D82)</f>
        <v>0</v>
      </c>
      <c r="E83" s="90">
        <f>SUM(E76:E82)</f>
        <v>0</v>
      </c>
      <c r="F83" s="90">
        <f t="shared" si="1"/>
        <v>0</v>
      </c>
      <c r="G83" s="166">
        <f>SUM(G76:G82)</f>
        <v>774</v>
      </c>
    </row>
    <row r="84" spans="1:7" ht="24.75" customHeight="1">
      <c r="A84" s="15" t="s">
        <v>164</v>
      </c>
      <c r="B84" s="36" t="s">
        <v>165</v>
      </c>
      <c r="C84" s="117"/>
      <c r="D84" s="117"/>
      <c r="E84" s="117"/>
      <c r="F84" s="117">
        <f t="shared" si="1"/>
        <v>0</v>
      </c>
      <c r="G84" s="164"/>
    </row>
    <row r="85" spans="1:7" ht="24.75" customHeight="1">
      <c r="A85" s="15" t="s">
        <v>166</v>
      </c>
      <c r="B85" s="36" t="s">
        <v>167</v>
      </c>
      <c r="C85" s="117"/>
      <c r="D85" s="117"/>
      <c r="E85" s="117"/>
      <c r="F85" s="117">
        <f t="shared" si="1"/>
        <v>0</v>
      </c>
      <c r="G85" s="164"/>
    </row>
    <row r="86" spans="1:7" ht="24.75" customHeight="1">
      <c r="A86" s="15" t="s">
        <v>168</v>
      </c>
      <c r="B86" s="36" t="s">
        <v>169</v>
      </c>
      <c r="C86" s="117"/>
      <c r="D86" s="117"/>
      <c r="E86" s="117"/>
      <c r="F86" s="117">
        <f t="shared" si="1"/>
        <v>0</v>
      </c>
      <c r="G86" s="164"/>
    </row>
    <row r="87" spans="1:7" ht="24.75" customHeight="1">
      <c r="A87" s="15" t="s">
        <v>170</v>
      </c>
      <c r="B87" s="36" t="s">
        <v>171</v>
      </c>
      <c r="C87" s="117"/>
      <c r="D87" s="117"/>
      <c r="E87" s="117"/>
      <c r="F87" s="117">
        <f t="shared" si="1"/>
        <v>0</v>
      </c>
      <c r="G87" s="164"/>
    </row>
    <row r="88" spans="1:7" ht="24.75" customHeight="1">
      <c r="A88" s="58" t="s">
        <v>468</v>
      </c>
      <c r="B88" s="61" t="s">
        <v>172</v>
      </c>
      <c r="C88" s="90">
        <f>SUM(C84:C87)</f>
        <v>0</v>
      </c>
      <c r="D88" s="90">
        <f>SUM(D84:D87)</f>
        <v>0</v>
      </c>
      <c r="E88" s="90">
        <f>SUM(E84:E87)</f>
        <v>0</v>
      </c>
      <c r="F88" s="90">
        <f t="shared" si="1"/>
        <v>0</v>
      </c>
      <c r="G88" s="166">
        <f>SUM(G84:G87)</f>
        <v>0</v>
      </c>
    </row>
    <row r="89" spans="1:7" ht="24.75" customHeight="1">
      <c r="A89" s="15" t="s">
        <v>173</v>
      </c>
      <c r="B89" s="36" t="s">
        <v>174</v>
      </c>
      <c r="C89" s="117"/>
      <c r="D89" s="117"/>
      <c r="E89" s="117"/>
      <c r="F89" s="117">
        <f t="shared" si="1"/>
        <v>0</v>
      </c>
      <c r="G89" s="164"/>
    </row>
    <row r="90" spans="1:7" ht="24.75" customHeight="1">
      <c r="A90" s="15" t="s">
        <v>507</v>
      </c>
      <c r="B90" s="36" t="s">
        <v>175</v>
      </c>
      <c r="C90" s="117"/>
      <c r="D90" s="117"/>
      <c r="E90" s="117"/>
      <c r="F90" s="117">
        <f t="shared" si="1"/>
        <v>0</v>
      </c>
      <c r="G90" s="164"/>
    </row>
    <row r="91" spans="1:7" ht="24.75" customHeight="1">
      <c r="A91" s="15" t="s">
        <v>508</v>
      </c>
      <c r="B91" s="36" t="s">
        <v>176</v>
      </c>
      <c r="C91" s="117"/>
      <c r="D91" s="117"/>
      <c r="E91" s="117"/>
      <c r="F91" s="117">
        <f t="shared" si="1"/>
        <v>0</v>
      </c>
      <c r="G91" s="164"/>
    </row>
    <row r="92" spans="1:7" ht="24.75" customHeight="1">
      <c r="A92" s="15" t="s">
        <v>509</v>
      </c>
      <c r="B92" s="36" t="s">
        <v>177</v>
      </c>
      <c r="C92" s="117"/>
      <c r="D92" s="117"/>
      <c r="E92" s="117"/>
      <c r="F92" s="117">
        <f t="shared" si="1"/>
        <v>0</v>
      </c>
      <c r="G92" s="164"/>
    </row>
    <row r="93" spans="1:7" ht="24.75" customHeight="1">
      <c r="A93" s="15" t="s">
        <v>510</v>
      </c>
      <c r="B93" s="36" t="s">
        <v>178</v>
      </c>
      <c r="C93" s="117"/>
      <c r="D93" s="117"/>
      <c r="E93" s="117"/>
      <c r="F93" s="117">
        <f t="shared" si="1"/>
        <v>0</v>
      </c>
      <c r="G93" s="164"/>
    </row>
    <row r="94" spans="1:7" ht="24.75" customHeight="1">
      <c r="A94" s="15" t="s">
        <v>511</v>
      </c>
      <c r="B94" s="36" t="s">
        <v>179</v>
      </c>
      <c r="C94" s="117"/>
      <c r="D94" s="117"/>
      <c r="E94" s="117"/>
      <c r="F94" s="117">
        <f t="shared" si="1"/>
        <v>0</v>
      </c>
      <c r="G94" s="164"/>
    </row>
    <row r="95" spans="1:7" ht="24.75" customHeight="1">
      <c r="A95" s="15" t="s">
        <v>180</v>
      </c>
      <c r="B95" s="36" t="s">
        <v>181</v>
      </c>
      <c r="C95" s="117"/>
      <c r="D95" s="117"/>
      <c r="E95" s="117"/>
      <c r="F95" s="117">
        <f t="shared" si="1"/>
        <v>0</v>
      </c>
      <c r="G95" s="164"/>
    </row>
    <row r="96" spans="1:7" ht="24.75" customHeight="1">
      <c r="A96" s="15" t="s">
        <v>512</v>
      </c>
      <c r="B96" s="36" t="s">
        <v>182</v>
      </c>
      <c r="C96" s="117"/>
      <c r="D96" s="117"/>
      <c r="E96" s="117"/>
      <c r="F96" s="117">
        <f t="shared" si="1"/>
        <v>0</v>
      </c>
      <c r="G96" s="164"/>
    </row>
    <row r="97" spans="1:7" ht="24.75" customHeight="1">
      <c r="A97" s="58" t="s">
        <v>469</v>
      </c>
      <c r="B97" s="61" t="s">
        <v>183</v>
      </c>
      <c r="C97" s="90">
        <f>SUM(C89:C96)</f>
        <v>0</v>
      </c>
      <c r="D97" s="117"/>
      <c r="E97" s="117"/>
      <c r="F97" s="117">
        <f t="shared" si="1"/>
        <v>0</v>
      </c>
      <c r="G97" s="166">
        <f>SUM(G89:G96)</f>
        <v>0</v>
      </c>
    </row>
    <row r="98" spans="1:7" ht="24.75" customHeight="1">
      <c r="A98" s="72" t="s">
        <v>28</v>
      </c>
      <c r="B98" s="81"/>
      <c r="C98" s="144"/>
      <c r="D98" s="144"/>
      <c r="E98" s="144"/>
      <c r="F98" s="144">
        <f t="shared" si="1"/>
        <v>0</v>
      </c>
      <c r="G98" s="165">
        <f>G97+G88+G83</f>
        <v>774</v>
      </c>
    </row>
    <row r="99" spans="1:7" ht="24.75" customHeight="1">
      <c r="A99" s="41" t="s">
        <v>520</v>
      </c>
      <c r="B99" s="42" t="s">
        <v>184</v>
      </c>
      <c r="C99" s="145">
        <f>C25+C26+C51+C60+C74+C83+C88+C97</f>
        <v>101033</v>
      </c>
      <c r="D99" s="145">
        <f>D25+D26+D51+D60+D74+D83+D88+D97</f>
        <v>3409</v>
      </c>
      <c r="E99" s="145">
        <f>E25+E26+E51+E60+E74+E83+E88+E97</f>
        <v>0</v>
      </c>
      <c r="F99" s="169">
        <f t="shared" si="1"/>
        <v>104442</v>
      </c>
      <c r="G99" s="167">
        <f>G98+G75</f>
        <v>107671</v>
      </c>
    </row>
    <row r="100" spans="1:7" ht="24.75" customHeight="1">
      <c r="A100" s="15" t="s">
        <v>513</v>
      </c>
      <c r="B100" s="4" t="s">
        <v>185</v>
      </c>
      <c r="C100" s="91"/>
      <c r="D100" s="91"/>
      <c r="E100" s="91"/>
      <c r="F100" s="117">
        <f t="shared" si="1"/>
        <v>0</v>
      </c>
      <c r="G100" s="164"/>
    </row>
    <row r="101" spans="1:7" ht="24.75" customHeight="1">
      <c r="A101" s="15" t="s">
        <v>188</v>
      </c>
      <c r="B101" s="4" t="s">
        <v>189</v>
      </c>
      <c r="C101" s="91"/>
      <c r="D101" s="91"/>
      <c r="E101" s="91"/>
      <c r="F101" s="117">
        <f t="shared" si="1"/>
        <v>0</v>
      </c>
      <c r="G101" s="164"/>
    </row>
    <row r="102" spans="1:7" ht="24.75" customHeight="1">
      <c r="A102" s="15" t="s">
        <v>514</v>
      </c>
      <c r="B102" s="4" t="s">
        <v>190</v>
      </c>
      <c r="C102" s="91"/>
      <c r="D102" s="91"/>
      <c r="E102" s="91"/>
      <c r="F102" s="117">
        <f t="shared" si="1"/>
        <v>0</v>
      </c>
      <c r="G102" s="164"/>
    </row>
    <row r="103" spans="1:7" ht="24.75" customHeight="1">
      <c r="A103" s="18" t="s">
        <v>476</v>
      </c>
      <c r="B103" s="8" t="s">
        <v>192</v>
      </c>
      <c r="C103" s="92"/>
      <c r="D103" s="92"/>
      <c r="E103" s="92"/>
      <c r="F103" s="117">
        <f t="shared" si="1"/>
        <v>0</v>
      </c>
      <c r="G103" s="164"/>
    </row>
    <row r="104" spans="1:7" ht="24.75" customHeight="1">
      <c r="A104" s="43" t="s">
        <v>515</v>
      </c>
      <c r="B104" s="4" t="s">
        <v>193</v>
      </c>
      <c r="C104" s="93"/>
      <c r="D104" s="93"/>
      <c r="E104" s="93"/>
      <c r="F104" s="117">
        <f t="shared" si="1"/>
        <v>0</v>
      </c>
      <c r="G104" s="164"/>
    </row>
    <row r="105" spans="1:7" ht="24.75" customHeight="1">
      <c r="A105" s="43" t="s">
        <v>482</v>
      </c>
      <c r="B105" s="4" t="s">
        <v>196</v>
      </c>
      <c r="C105" s="93"/>
      <c r="D105" s="93"/>
      <c r="E105" s="93"/>
      <c r="F105" s="117">
        <f t="shared" si="1"/>
        <v>0</v>
      </c>
      <c r="G105" s="164"/>
    </row>
    <row r="106" spans="1:7" ht="24.75" customHeight="1">
      <c r="A106" s="15" t="s">
        <v>197</v>
      </c>
      <c r="B106" s="4" t="s">
        <v>198</v>
      </c>
      <c r="C106" s="91"/>
      <c r="D106" s="91"/>
      <c r="E106" s="91"/>
      <c r="F106" s="117">
        <f t="shared" si="1"/>
        <v>0</v>
      </c>
      <c r="G106" s="164"/>
    </row>
    <row r="107" spans="1:7" ht="24.75" customHeight="1">
      <c r="A107" s="15" t="s">
        <v>516</v>
      </c>
      <c r="B107" s="4" t="s">
        <v>199</v>
      </c>
      <c r="C107" s="91"/>
      <c r="D107" s="91"/>
      <c r="E107" s="91"/>
      <c r="F107" s="117">
        <f t="shared" si="1"/>
        <v>0</v>
      </c>
      <c r="G107" s="164"/>
    </row>
    <row r="108" spans="1:7" ht="24.75" customHeight="1">
      <c r="A108" s="16" t="s">
        <v>479</v>
      </c>
      <c r="B108" s="8" t="s">
        <v>200</v>
      </c>
      <c r="C108" s="94"/>
      <c r="D108" s="94"/>
      <c r="E108" s="94"/>
      <c r="F108" s="117">
        <f t="shared" si="1"/>
        <v>0</v>
      </c>
      <c r="G108" s="164"/>
    </row>
    <row r="109" spans="1:7" ht="24.75" customHeight="1">
      <c r="A109" s="43" t="s">
        <v>201</v>
      </c>
      <c r="B109" s="4" t="s">
        <v>202</v>
      </c>
      <c r="C109" s="93"/>
      <c r="D109" s="93"/>
      <c r="E109" s="93"/>
      <c r="F109" s="117">
        <f t="shared" si="1"/>
        <v>0</v>
      </c>
      <c r="G109" s="164"/>
    </row>
    <row r="110" spans="1:7" ht="24.75" customHeight="1">
      <c r="A110" s="43" t="s">
        <v>203</v>
      </c>
      <c r="B110" s="4" t="s">
        <v>204</v>
      </c>
      <c r="C110" s="93"/>
      <c r="D110" s="93"/>
      <c r="E110" s="93"/>
      <c r="F110" s="117">
        <f t="shared" si="1"/>
        <v>0</v>
      </c>
      <c r="G110" s="164"/>
    </row>
    <row r="111" spans="1:7" ht="24.75" customHeight="1">
      <c r="A111" s="16" t="s">
        <v>205</v>
      </c>
      <c r="B111" s="8" t="s">
        <v>206</v>
      </c>
      <c r="C111" s="93"/>
      <c r="D111" s="93"/>
      <c r="E111" s="93"/>
      <c r="F111" s="117">
        <f t="shared" si="1"/>
        <v>0</v>
      </c>
      <c r="G111" s="164"/>
    </row>
    <row r="112" spans="1:7" ht="24.75" customHeight="1">
      <c r="A112" s="43" t="s">
        <v>207</v>
      </c>
      <c r="B112" s="4" t="s">
        <v>208</v>
      </c>
      <c r="C112" s="93"/>
      <c r="D112" s="93"/>
      <c r="E112" s="93"/>
      <c r="F112" s="117">
        <f t="shared" si="1"/>
        <v>0</v>
      </c>
      <c r="G112" s="164"/>
    </row>
    <row r="113" spans="1:7" ht="24.75" customHeight="1">
      <c r="A113" s="43" t="s">
        <v>209</v>
      </c>
      <c r="B113" s="4" t="s">
        <v>210</v>
      </c>
      <c r="C113" s="93"/>
      <c r="D113" s="93"/>
      <c r="E113" s="93"/>
      <c r="F113" s="117">
        <f t="shared" si="1"/>
        <v>0</v>
      </c>
      <c r="G113" s="164"/>
    </row>
    <row r="114" spans="1:7" ht="24.75" customHeight="1">
      <c r="A114" s="43" t="s">
        <v>211</v>
      </c>
      <c r="B114" s="4" t="s">
        <v>212</v>
      </c>
      <c r="C114" s="93"/>
      <c r="D114" s="93"/>
      <c r="E114" s="93"/>
      <c r="F114" s="117">
        <f t="shared" si="1"/>
        <v>0</v>
      </c>
      <c r="G114" s="164"/>
    </row>
    <row r="115" spans="1:7" ht="24.75" customHeight="1">
      <c r="A115" s="44" t="s">
        <v>480</v>
      </c>
      <c r="B115" s="45" t="s">
        <v>213</v>
      </c>
      <c r="C115" s="94"/>
      <c r="D115" s="94"/>
      <c r="E115" s="94"/>
      <c r="F115" s="117">
        <f t="shared" si="1"/>
        <v>0</v>
      </c>
      <c r="G115" s="164"/>
    </row>
    <row r="116" spans="1:7" ht="24.75" customHeight="1">
      <c r="A116" s="43" t="s">
        <v>214</v>
      </c>
      <c r="B116" s="4" t="s">
        <v>215</v>
      </c>
      <c r="C116" s="93"/>
      <c r="D116" s="93"/>
      <c r="E116" s="93"/>
      <c r="F116" s="117">
        <f t="shared" si="1"/>
        <v>0</v>
      </c>
      <c r="G116" s="164"/>
    </row>
    <row r="117" spans="1:7" ht="24.75" customHeight="1">
      <c r="A117" s="15" t="s">
        <v>216</v>
      </c>
      <c r="B117" s="4" t="s">
        <v>217</v>
      </c>
      <c r="C117" s="91"/>
      <c r="D117" s="91"/>
      <c r="E117" s="91"/>
      <c r="F117" s="117">
        <f t="shared" si="1"/>
        <v>0</v>
      </c>
      <c r="G117" s="164"/>
    </row>
    <row r="118" spans="1:7" ht="24.75" customHeight="1">
      <c r="A118" s="43" t="s">
        <v>517</v>
      </c>
      <c r="B118" s="4" t="s">
        <v>218</v>
      </c>
      <c r="C118" s="93"/>
      <c r="D118" s="93"/>
      <c r="E118" s="93"/>
      <c r="F118" s="117">
        <f t="shared" si="1"/>
        <v>0</v>
      </c>
      <c r="G118" s="164"/>
    </row>
    <row r="119" spans="1:7" ht="24.75" customHeight="1">
      <c r="A119" s="43" t="s">
        <v>485</v>
      </c>
      <c r="B119" s="4" t="s">
        <v>219</v>
      </c>
      <c r="C119" s="93"/>
      <c r="D119" s="93"/>
      <c r="E119" s="93"/>
      <c r="F119" s="117">
        <f t="shared" si="1"/>
        <v>0</v>
      </c>
      <c r="G119" s="164"/>
    </row>
    <row r="120" spans="1:7" ht="24.75" customHeight="1">
      <c r="A120" s="44" t="s">
        <v>486</v>
      </c>
      <c r="B120" s="45" t="s">
        <v>223</v>
      </c>
      <c r="C120" s="94"/>
      <c r="D120" s="94"/>
      <c r="E120" s="94"/>
      <c r="F120" s="117">
        <f t="shared" si="1"/>
        <v>0</v>
      </c>
      <c r="G120" s="164"/>
    </row>
    <row r="121" spans="1:7" ht="24.75" customHeight="1">
      <c r="A121" s="15" t="s">
        <v>224</v>
      </c>
      <c r="B121" s="4" t="s">
        <v>225</v>
      </c>
      <c r="C121" s="91"/>
      <c r="D121" s="91"/>
      <c r="E121" s="91"/>
      <c r="F121" s="117">
        <f t="shared" si="1"/>
        <v>0</v>
      </c>
      <c r="G121" s="164"/>
    </row>
    <row r="122" spans="1:7" ht="24.75" customHeight="1">
      <c r="A122" s="46" t="s">
        <v>526</v>
      </c>
      <c r="B122" s="47" t="s">
        <v>226</v>
      </c>
      <c r="C122" s="146">
        <f>C120+C115</f>
        <v>0</v>
      </c>
      <c r="D122" s="146">
        <f>D120+D115</f>
        <v>0</v>
      </c>
      <c r="E122" s="146">
        <f>E120+E115</f>
        <v>0</v>
      </c>
      <c r="F122" s="147">
        <f t="shared" si="1"/>
        <v>0</v>
      </c>
      <c r="G122" s="168"/>
    </row>
    <row r="123" spans="1:7" ht="24.75" customHeight="1">
      <c r="A123" s="140" t="s">
        <v>562</v>
      </c>
      <c r="B123" s="51"/>
      <c r="C123" s="148">
        <f>C99+C122</f>
        <v>101033</v>
      </c>
      <c r="D123" s="148">
        <f>D99+D122</f>
        <v>3409</v>
      </c>
      <c r="E123" s="148">
        <f>E99+E122</f>
        <v>0</v>
      </c>
      <c r="F123" s="148">
        <f t="shared" si="1"/>
        <v>104442</v>
      </c>
      <c r="G123" s="170">
        <f>G122+G99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52" customWidth="1"/>
    <col min="5" max="5" width="10.00390625" style="152" customWidth="1"/>
    <col min="6" max="6" width="9.57421875" style="152" customWidth="1"/>
    <col min="7" max="7" width="8.8515625" style="152" customWidth="1"/>
    <col min="8" max="8" width="9.57421875" style="152" customWidth="1"/>
    <col min="9" max="10" width="10.7109375" style="152" customWidth="1"/>
    <col min="11" max="11" width="10.28125" style="152" customWidth="1"/>
    <col min="12" max="12" width="12.7109375" style="152" customWidth="1"/>
    <col min="13" max="13" width="13.421875" style="152" customWidth="1"/>
    <col min="14" max="14" width="14.57421875" style="0" customWidth="1"/>
    <col min="15" max="15" width="10.00390625" style="0" bestFit="1" customWidth="1"/>
  </cols>
  <sheetData>
    <row r="1" spans="1:5" ht="18">
      <c r="A1" s="79" t="s">
        <v>26</v>
      </c>
      <c r="D1" s="151"/>
      <c r="E1" s="151"/>
    </row>
    <row r="2" ht="18">
      <c r="A2" s="57" t="s">
        <v>628</v>
      </c>
    </row>
    <row r="3" ht="18">
      <c r="A3" s="57"/>
    </row>
    <row r="4" ht="15">
      <c r="A4" s="3" t="s">
        <v>1</v>
      </c>
    </row>
    <row r="5" spans="1:24" s="107" customFormat="1" ht="81.75" customHeight="1">
      <c r="A5" s="2" t="s">
        <v>36</v>
      </c>
      <c r="B5" s="2" t="s">
        <v>37</v>
      </c>
      <c r="C5" s="2"/>
      <c r="D5" s="153" t="s">
        <v>12</v>
      </c>
      <c r="E5" s="153" t="s">
        <v>630</v>
      </c>
      <c r="F5" s="153" t="s">
        <v>632</v>
      </c>
      <c r="G5" s="153" t="s">
        <v>633</v>
      </c>
      <c r="H5" s="153" t="s">
        <v>5</v>
      </c>
      <c r="I5" s="153" t="s">
        <v>6</v>
      </c>
      <c r="J5" s="153" t="s">
        <v>7</v>
      </c>
      <c r="K5" s="153" t="s">
        <v>8</v>
      </c>
      <c r="L5" s="153" t="s">
        <v>9</v>
      </c>
      <c r="M5" s="153" t="s">
        <v>10</v>
      </c>
      <c r="N5" s="71" t="s">
        <v>14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5">
      <c r="A6" s="4" t="s">
        <v>38</v>
      </c>
      <c r="B6" s="5" t="s">
        <v>39</v>
      </c>
      <c r="C6" s="5"/>
      <c r="D6" s="154">
        <v>9168</v>
      </c>
      <c r="E6" s="154"/>
      <c r="F6" s="154"/>
      <c r="G6" s="154">
        <v>630</v>
      </c>
      <c r="H6" s="154"/>
      <c r="I6" s="154">
        <v>2100</v>
      </c>
      <c r="J6" s="154"/>
      <c r="K6" s="154"/>
      <c r="L6" s="154"/>
      <c r="M6" s="154"/>
      <c r="N6" s="89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40</v>
      </c>
      <c r="B7" s="5" t="s">
        <v>41</v>
      </c>
      <c r="C7" s="5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89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42</v>
      </c>
      <c r="B8" s="5" t="s">
        <v>43</v>
      </c>
      <c r="C8" s="5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89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44</v>
      </c>
      <c r="B9" s="5" t="s">
        <v>45</v>
      </c>
      <c r="C9" s="5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89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46</v>
      </c>
      <c r="B10" s="5" t="s">
        <v>47</v>
      </c>
      <c r="C10" s="5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89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48</v>
      </c>
      <c r="B11" s="5" t="s">
        <v>49</v>
      </c>
      <c r="C11" s="5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89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50</v>
      </c>
      <c r="B12" s="5" t="s">
        <v>51</v>
      </c>
      <c r="C12" s="5"/>
      <c r="D12" s="154">
        <v>294</v>
      </c>
      <c r="E12" s="154"/>
      <c r="F12" s="154"/>
      <c r="G12" s="154">
        <v>48</v>
      </c>
      <c r="H12" s="154"/>
      <c r="I12" s="154">
        <v>96</v>
      </c>
      <c r="J12" s="154"/>
      <c r="K12" s="154"/>
      <c r="L12" s="154"/>
      <c r="M12" s="154"/>
      <c r="N12" s="89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52</v>
      </c>
      <c r="B13" s="5" t="s">
        <v>53</v>
      </c>
      <c r="C13" s="5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89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54</v>
      </c>
      <c r="B14" s="5" t="s">
        <v>55</v>
      </c>
      <c r="C14" s="5"/>
      <c r="D14" s="154"/>
      <c r="E14" s="154"/>
      <c r="F14" s="154"/>
      <c r="G14" s="154"/>
      <c r="H14" s="154"/>
      <c r="I14" s="154">
        <v>240</v>
      </c>
      <c r="J14" s="154"/>
      <c r="K14" s="154"/>
      <c r="L14" s="154"/>
      <c r="M14" s="154"/>
      <c r="N14" s="89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56</v>
      </c>
      <c r="B15" s="5" t="s">
        <v>57</v>
      </c>
      <c r="C15" s="5"/>
      <c r="D15" s="154">
        <v>809</v>
      </c>
      <c r="E15" s="154"/>
      <c r="F15" s="154"/>
      <c r="G15" s="154"/>
      <c r="H15" s="154"/>
      <c r="I15" s="154"/>
      <c r="J15" s="154"/>
      <c r="K15" s="154"/>
      <c r="L15" s="154"/>
      <c r="M15" s="154"/>
      <c r="N15" s="89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58</v>
      </c>
      <c r="B16" s="5" t="s">
        <v>59</v>
      </c>
      <c r="C16" s="5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89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60</v>
      </c>
      <c r="B17" s="5" t="s">
        <v>61</v>
      </c>
      <c r="C17" s="5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89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385</v>
      </c>
      <c r="B18" s="5" t="s">
        <v>62</v>
      </c>
      <c r="C18" s="5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89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63</v>
      </c>
      <c r="B19" s="7" t="s">
        <v>62</v>
      </c>
      <c r="C19" s="5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89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98" customFormat="1" ht="15">
      <c r="A20" s="8" t="s">
        <v>386</v>
      </c>
      <c r="B20" s="9" t="s">
        <v>64</v>
      </c>
      <c r="C20" s="9"/>
      <c r="D20" s="155">
        <f aca="true" t="shared" si="1" ref="D20:M20">SUM(D6:D19)</f>
        <v>10271</v>
      </c>
      <c r="E20" s="155">
        <f t="shared" si="1"/>
        <v>0</v>
      </c>
      <c r="F20" s="155">
        <f t="shared" si="1"/>
        <v>0</v>
      </c>
      <c r="G20" s="155">
        <f t="shared" si="1"/>
        <v>678</v>
      </c>
      <c r="H20" s="155">
        <f t="shared" si="1"/>
        <v>0</v>
      </c>
      <c r="I20" s="155">
        <f t="shared" si="1"/>
        <v>2436</v>
      </c>
      <c r="J20" s="155">
        <f t="shared" si="1"/>
        <v>0</v>
      </c>
      <c r="K20" s="155">
        <f t="shared" si="1"/>
        <v>0</v>
      </c>
      <c r="L20" s="155">
        <f t="shared" si="1"/>
        <v>0</v>
      </c>
      <c r="M20" s="155">
        <f t="shared" si="1"/>
        <v>0</v>
      </c>
      <c r="N20" s="89">
        <f t="shared" si="0"/>
        <v>13385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ht="15">
      <c r="A21" s="4" t="s">
        <v>65</v>
      </c>
      <c r="B21" s="5" t="s">
        <v>66</v>
      </c>
      <c r="C21" s="5"/>
      <c r="D21" s="154">
        <v>6240</v>
      </c>
      <c r="E21" s="154"/>
      <c r="F21" s="154"/>
      <c r="G21" s="154"/>
      <c r="H21" s="154"/>
      <c r="I21" s="154"/>
      <c r="J21" s="154"/>
      <c r="K21" s="154"/>
      <c r="L21" s="154"/>
      <c r="M21" s="154"/>
      <c r="N21" s="89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67</v>
      </c>
      <c r="B22" s="5" t="s">
        <v>68</v>
      </c>
      <c r="C22" s="5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89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69</v>
      </c>
      <c r="B23" s="5" t="s">
        <v>70</v>
      </c>
      <c r="C23" s="5"/>
      <c r="D23" s="154">
        <v>1486</v>
      </c>
      <c r="E23" s="154"/>
      <c r="F23" s="154"/>
      <c r="G23" s="154"/>
      <c r="H23" s="154"/>
      <c r="I23" s="154"/>
      <c r="J23" s="154"/>
      <c r="K23" s="154">
        <v>3000</v>
      </c>
      <c r="L23" s="154"/>
      <c r="M23" s="154"/>
      <c r="N23" s="89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98" customFormat="1" ht="15">
      <c r="A24" s="8" t="s">
        <v>387</v>
      </c>
      <c r="B24" s="9" t="s">
        <v>71</v>
      </c>
      <c r="C24" s="9"/>
      <c r="D24" s="155">
        <f aca="true" t="shared" si="2" ref="D24:M24">SUM(D21:D23)</f>
        <v>7726</v>
      </c>
      <c r="E24" s="155">
        <f t="shared" si="2"/>
        <v>0</v>
      </c>
      <c r="F24" s="155">
        <f t="shared" si="2"/>
        <v>0</v>
      </c>
      <c r="G24" s="155">
        <f t="shared" si="2"/>
        <v>0</v>
      </c>
      <c r="H24" s="155">
        <f t="shared" si="2"/>
        <v>0</v>
      </c>
      <c r="I24" s="155">
        <f t="shared" si="2"/>
        <v>0</v>
      </c>
      <c r="J24" s="155">
        <f t="shared" si="2"/>
        <v>0</v>
      </c>
      <c r="K24" s="155">
        <f t="shared" si="2"/>
        <v>3000</v>
      </c>
      <c r="L24" s="155">
        <f t="shared" si="2"/>
        <v>0</v>
      </c>
      <c r="M24" s="155">
        <f t="shared" si="2"/>
        <v>0</v>
      </c>
      <c r="N24" s="89">
        <f t="shared" si="0"/>
        <v>10726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s="110" customFormat="1" ht="15.75">
      <c r="A25" s="101" t="s">
        <v>388</v>
      </c>
      <c r="B25" s="99" t="s">
        <v>72</v>
      </c>
      <c r="C25" s="99"/>
      <c r="D25" s="156">
        <f>D20+D24</f>
        <v>17997</v>
      </c>
      <c r="E25" s="156">
        <f aca="true" t="shared" si="3" ref="E25:J25">E20+E24</f>
        <v>0</v>
      </c>
      <c r="F25" s="156">
        <f t="shared" si="3"/>
        <v>0</v>
      </c>
      <c r="G25" s="156">
        <f t="shared" si="3"/>
        <v>678</v>
      </c>
      <c r="H25" s="156">
        <f t="shared" si="3"/>
        <v>0</v>
      </c>
      <c r="I25" s="156">
        <f t="shared" si="3"/>
        <v>2436</v>
      </c>
      <c r="J25" s="156">
        <f t="shared" si="3"/>
        <v>0</v>
      </c>
      <c r="K25" s="156">
        <f>K20+K24</f>
        <v>3000</v>
      </c>
      <c r="L25" s="156">
        <f>L20+L24</f>
        <v>0</v>
      </c>
      <c r="M25" s="156">
        <f>M20+M24</f>
        <v>0</v>
      </c>
      <c r="N25" s="108">
        <f aca="true" t="shared" si="4" ref="N25:N56">SUM(D25:M25)</f>
        <v>24111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ht="15">
      <c r="A26" s="11" t="s">
        <v>389</v>
      </c>
      <c r="B26" s="5" t="s">
        <v>73</v>
      </c>
      <c r="C26" s="5"/>
      <c r="D26" s="154">
        <v>4780</v>
      </c>
      <c r="E26" s="154"/>
      <c r="F26" s="154"/>
      <c r="G26" s="154">
        <v>170</v>
      </c>
      <c r="H26" s="154"/>
      <c r="I26" s="154">
        <v>567</v>
      </c>
      <c r="J26" s="154"/>
      <c r="K26" s="154">
        <v>810</v>
      </c>
      <c r="L26" s="154"/>
      <c r="M26" s="154"/>
      <c r="N26" s="89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390</v>
      </c>
      <c r="B27" s="5" t="s">
        <v>73</v>
      </c>
      <c r="C27" s="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89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391</v>
      </c>
      <c r="B28" s="5" t="s">
        <v>73</v>
      </c>
      <c r="C28" s="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89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392</v>
      </c>
      <c r="B29" s="5" t="s">
        <v>73</v>
      </c>
      <c r="C29" s="5"/>
      <c r="D29" s="154"/>
      <c r="E29" s="154"/>
      <c r="F29" s="154"/>
      <c r="G29" s="154"/>
      <c r="H29" s="154"/>
      <c r="I29" s="154"/>
      <c r="J29" s="154"/>
      <c r="K29" s="154"/>
      <c r="L29" s="154">
        <v>50</v>
      </c>
      <c r="M29" s="154"/>
      <c r="N29" s="89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393</v>
      </c>
      <c r="B30" s="5" t="s">
        <v>73</v>
      </c>
      <c r="C30" s="5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89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394</v>
      </c>
      <c r="B31" s="5" t="s">
        <v>73</v>
      </c>
      <c r="C31" s="5"/>
      <c r="D31" s="154">
        <v>105</v>
      </c>
      <c r="E31" s="154"/>
      <c r="F31" s="154"/>
      <c r="G31" s="154">
        <v>17</v>
      </c>
      <c r="H31" s="154"/>
      <c r="I31" s="154">
        <v>34</v>
      </c>
      <c r="J31" s="154"/>
      <c r="K31" s="154"/>
      <c r="L31" s="154"/>
      <c r="M31" s="154"/>
      <c r="N31" s="89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395</v>
      </c>
      <c r="B32" s="5" t="s">
        <v>73</v>
      </c>
      <c r="C32" s="5"/>
      <c r="D32" s="154"/>
      <c r="E32" s="154"/>
      <c r="F32" s="154"/>
      <c r="G32" s="154"/>
      <c r="H32" s="154"/>
      <c r="I32" s="154">
        <v>11</v>
      </c>
      <c r="J32" s="154"/>
      <c r="K32" s="154"/>
      <c r="L32" s="154"/>
      <c r="M32" s="154"/>
      <c r="N32" s="89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10" customFormat="1" ht="15.75">
      <c r="A33" s="10" t="s">
        <v>396</v>
      </c>
      <c r="B33" s="99" t="s">
        <v>73</v>
      </c>
      <c r="C33" s="99"/>
      <c r="D33" s="156">
        <f aca="true" t="shared" si="5" ref="D33:M33">SUM(D26:D32)</f>
        <v>4885</v>
      </c>
      <c r="E33" s="156">
        <f t="shared" si="5"/>
        <v>0</v>
      </c>
      <c r="F33" s="156">
        <f t="shared" si="5"/>
        <v>0</v>
      </c>
      <c r="G33" s="156">
        <f t="shared" si="5"/>
        <v>187</v>
      </c>
      <c r="H33" s="156">
        <f t="shared" si="5"/>
        <v>0</v>
      </c>
      <c r="I33" s="156">
        <f t="shared" si="5"/>
        <v>612</v>
      </c>
      <c r="J33" s="156">
        <f t="shared" si="5"/>
        <v>0</v>
      </c>
      <c r="K33" s="156">
        <f t="shared" si="5"/>
        <v>810</v>
      </c>
      <c r="L33" s="156">
        <f t="shared" si="5"/>
        <v>50</v>
      </c>
      <c r="M33" s="156">
        <f t="shared" si="5"/>
        <v>0</v>
      </c>
      <c r="N33" s="108">
        <f t="shared" si="4"/>
        <v>6544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15">
      <c r="A34" s="4" t="s">
        <v>74</v>
      </c>
      <c r="B34" s="5" t="s">
        <v>75</v>
      </c>
      <c r="C34" s="5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89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76</v>
      </c>
      <c r="B35" s="5" t="s">
        <v>77</v>
      </c>
      <c r="C35" s="5"/>
      <c r="D35" s="154">
        <v>1012</v>
      </c>
      <c r="E35" s="154"/>
      <c r="F35" s="154"/>
      <c r="G35" s="154">
        <v>112</v>
      </c>
      <c r="H35" s="154"/>
      <c r="I35" s="154">
        <v>392</v>
      </c>
      <c r="J35" s="154"/>
      <c r="K35" s="154">
        <v>1000</v>
      </c>
      <c r="L35" s="154"/>
      <c r="M35" s="154"/>
      <c r="N35" s="89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78</v>
      </c>
      <c r="B36" s="5" t="s">
        <v>79</v>
      </c>
      <c r="C36" s="5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89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98" customFormat="1" ht="15">
      <c r="A37" s="8" t="s">
        <v>397</v>
      </c>
      <c r="B37" s="9" t="s">
        <v>80</v>
      </c>
      <c r="C37" s="9"/>
      <c r="D37" s="155">
        <f>SUM(D34:D36)</f>
        <v>1012</v>
      </c>
      <c r="E37" s="155">
        <f aca="true" t="shared" si="6" ref="E37:K37">SUM(E34:E36)</f>
        <v>0</v>
      </c>
      <c r="F37" s="155">
        <f t="shared" si="6"/>
        <v>0</v>
      </c>
      <c r="G37" s="155">
        <f t="shared" si="6"/>
        <v>112</v>
      </c>
      <c r="H37" s="155">
        <f t="shared" si="6"/>
        <v>0</v>
      </c>
      <c r="I37" s="155">
        <f t="shared" si="6"/>
        <v>392</v>
      </c>
      <c r="J37" s="155">
        <f t="shared" si="6"/>
        <v>0</v>
      </c>
      <c r="K37" s="155">
        <f t="shared" si="6"/>
        <v>1000</v>
      </c>
      <c r="L37" s="155">
        <f>SUM(L34:L36)</f>
        <v>0</v>
      </c>
      <c r="M37" s="155">
        <f>SUM(M34:M36)</f>
        <v>0</v>
      </c>
      <c r="N37" s="89">
        <f t="shared" si="4"/>
        <v>2516</v>
      </c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ht="15">
      <c r="A38" s="4" t="s">
        <v>81</v>
      </c>
      <c r="B38" s="5" t="s">
        <v>82</v>
      </c>
      <c r="C38" s="5"/>
      <c r="D38" s="154"/>
      <c r="E38" s="154"/>
      <c r="F38" s="154"/>
      <c r="G38" s="154"/>
      <c r="H38" s="154"/>
      <c r="I38" s="154">
        <v>50</v>
      </c>
      <c r="J38" s="154"/>
      <c r="K38" s="154"/>
      <c r="L38" s="154"/>
      <c r="M38" s="154"/>
      <c r="N38" s="89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83</v>
      </c>
      <c r="B39" s="5" t="s">
        <v>84</v>
      </c>
      <c r="C39" s="5"/>
      <c r="D39" s="154">
        <v>1200</v>
      </c>
      <c r="E39" s="154"/>
      <c r="F39" s="154"/>
      <c r="G39" s="154">
        <v>250</v>
      </c>
      <c r="H39" s="154">
        <v>90</v>
      </c>
      <c r="I39" s="154">
        <v>100</v>
      </c>
      <c r="J39" s="154"/>
      <c r="K39" s="154"/>
      <c r="L39" s="154"/>
      <c r="M39" s="154"/>
      <c r="N39" s="89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98" customFormat="1" ht="15">
      <c r="A40" s="8" t="s">
        <v>398</v>
      </c>
      <c r="B40" s="9" t="s">
        <v>85</v>
      </c>
      <c r="C40" s="9"/>
      <c r="D40" s="155">
        <f>D39+D38</f>
        <v>1200</v>
      </c>
      <c r="E40" s="155">
        <f aca="true" t="shared" si="7" ref="E40:K40">E39+E38</f>
        <v>0</v>
      </c>
      <c r="F40" s="155">
        <f t="shared" si="7"/>
        <v>0</v>
      </c>
      <c r="G40" s="155">
        <f t="shared" si="7"/>
        <v>250</v>
      </c>
      <c r="H40" s="155">
        <f t="shared" si="7"/>
        <v>90</v>
      </c>
      <c r="I40" s="155">
        <f t="shared" si="7"/>
        <v>150</v>
      </c>
      <c r="J40" s="155">
        <f t="shared" si="7"/>
        <v>0</v>
      </c>
      <c r="K40" s="155">
        <f t="shared" si="7"/>
        <v>0</v>
      </c>
      <c r="L40" s="155">
        <f>L39+L38</f>
        <v>0</v>
      </c>
      <c r="M40" s="155">
        <f>M39+M38</f>
        <v>0</v>
      </c>
      <c r="N40" s="89">
        <f t="shared" si="4"/>
        <v>1690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5">
      <c r="A41" s="4" t="s">
        <v>86</v>
      </c>
      <c r="B41" s="5" t="s">
        <v>87</v>
      </c>
      <c r="C41" s="5"/>
      <c r="D41" s="154"/>
      <c r="E41" s="154">
        <v>1300</v>
      </c>
      <c r="F41" s="154">
        <v>20939</v>
      </c>
      <c r="G41" s="154">
        <v>800</v>
      </c>
      <c r="H41" s="154"/>
      <c r="I41" s="154">
        <v>1120</v>
      </c>
      <c r="J41" s="154"/>
      <c r="K41" s="154"/>
      <c r="L41" s="154"/>
      <c r="M41" s="154"/>
      <c r="N41" s="89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88</v>
      </c>
      <c r="B42" s="5" t="s">
        <v>89</v>
      </c>
      <c r="C42" s="5"/>
      <c r="D42" s="154"/>
      <c r="E42" s="154"/>
      <c r="F42" s="154"/>
      <c r="G42" s="154"/>
      <c r="H42" s="154"/>
      <c r="I42" s="154"/>
      <c r="J42" s="154">
        <v>17875</v>
      </c>
      <c r="K42" s="154"/>
      <c r="L42" s="154"/>
      <c r="M42" s="154"/>
      <c r="N42" s="89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399</v>
      </c>
      <c r="B43" s="5" t="s">
        <v>90</v>
      </c>
      <c r="C43" s="5"/>
      <c r="D43" s="154">
        <v>500</v>
      </c>
      <c r="E43" s="154"/>
      <c r="F43" s="154"/>
      <c r="G43" s="154"/>
      <c r="H43" s="154"/>
      <c r="I43" s="154"/>
      <c r="J43" s="154"/>
      <c r="K43" s="154"/>
      <c r="L43" s="154"/>
      <c r="M43" s="154"/>
      <c r="N43" s="89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91</v>
      </c>
      <c r="B44" s="7" t="s">
        <v>90</v>
      </c>
      <c r="C44" s="5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89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92</v>
      </c>
      <c r="B45" s="5" t="s">
        <v>93</v>
      </c>
      <c r="C45" s="5"/>
      <c r="D45" s="154">
        <v>500</v>
      </c>
      <c r="E45" s="154">
        <v>2375</v>
      </c>
      <c r="F45" s="154"/>
      <c r="G45" s="154"/>
      <c r="H45" s="154"/>
      <c r="I45" s="154">
        <v>80</v>
      </c>
      <c r="J45" s="154"/>
      <c r="K45" s="154"/>
      <c r="L45" s="154"/>
      <c r="M45" s="154"/>
      <c r="N45" s="89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400</v>
      </c>
      <c r="B46" s="5" t="s">
        <v>94</v>
      </c>
      <c r="C46" s="5"/>
      <c r="D46" s="154">
        <v>3000</v>
      </c>
      <c r="E46" s="154"/>
      <c r="F46" s="154"/>
      <c r="G46" s="154"/>
      <c r="H46" s="154"/>
      <c r="I46" s="154"/>
      <c r="J46" s="154"/>
      <c r="K46" s="154"/>
      <c r="L46" s="154"/>
      <c r="M46" s="154"/>
      <c r="N46" s="89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95</v>
      </c>
      <c r="B47" s="7" t="s">
        <v>94</v>
      </c>
      <c r="C47" s="5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89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96</v>
      </c>
      <c r="B48" s="5" t="s">
        <v>97</v>
      </c>
      <c r="C48" s="5"/>
      <c r="D48" s="154">
        <v>1800</v>
      </c>
      <c r="E48" s="154"/>
      <c r="F48" s="154"/>
      <c r="G48" s="154"/>
      <c r="H48" s="154"/>
      <c r="I48" s="154"/>
      <c r="J48" s="154"/>
      <c r="K48" s="154"/>
      <c r="L48" s="154"/>
      <c r="M48" s="154"/>
      <c r="N48" s="89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401</v>
      </c>
      <c r="B49" s="5" t="s">
        <v>98</v>
      </c>
      <c r="C49" s="5"/>
      <c r="D49" s="154">
        <v>13812</v>
      </c>
      <c r="E49" s="154">
        <v>1372</v>
      </c>
      <c r="F49" s="154"/>
      <c r="G49" s="154">
        <v>120</v>
      </c>
      <c r="H49" s="154"/>
      <c r="I49" s="154">
        <v>70</v>
      </c>
      <c r="J49" s="154"/>
      <c r="K49" s="154"/>
      <c r="L49" s="154"/>
      <c r="M49" s="154"/>
      <c r="N49" s="89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99</v>
      </c>
      <c r="B50" s="7" t="s">
        <v>98</v>
      </c>
      <c r="C50" s="5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89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98" customFormat="1" ht="15">
      <c r="A51" s="8" t="s">
        <v>402</v>
      </c>
      <c r="B51" s="9" t="s">
        <v>100</v>
      </c>
      <c r="C51" s="9"/>
      <c r="D51" s="155">
        <f>D41+D42+D43+D45+D46+D48+D49</f>
        <v>19612</v>
      </c>
      <c r="E51" s="155">
        <f aca="true" t="shared" si="8" ref="E51:M51">E41+E42+E43+E45+E46+E48+E49</f>
        <v>5047</v>
      </c>
      <c r="F51" s="155">
        <f t="shared" si="8"/>
        <v>20939</v>
      </c>
      <c r="G51" s="155">
        <f t="shared" si="8"/>
        <v>920</v>
      </c>
      <c r="H51" s="155">
        <f t="shared" si="8"/>
        <v>0</v>
      </c>
      <c r="I51" s="155">
        <f t="shared" si="8"/>
        <v>1270</v>
      </c>
      <c r="J51" s="155">
        <f t="shared" si="8"/>
        <v>17875</v>
      </c>
      <c r="K51" s="155">
        <f t="shared" si="8"/>
        <v>0</v>
      </c>
      <c r="L51" s="155">
        <f t="shared" si="8"/>
        <v>0</v>
      </c>
      <c r="M51" s="155">
        <f t="shared" si="8"/>
        <v>0</v>
      </c>
      <c r="N51" s="89">
        <f t="shared" si="4"/>
        <v>65663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 ht="15">
      <c r="A52" s="4" t="s">
        <v>101</v>
      </c>
      <c r="B52" s="5" t="s">
        <v>102</v>
      </c>
      <c r="C52" s="5"/>
      <c r="D52" s="154"/>
      <c r="E52" s="154"/>
      <c r="F52" s="154"/>
      <c r="G52" s="154"/>
      <c r="H52" s="154"/>
      <c r="I52" s="154">
        <v>30</v>
      </c>
      <c r="J52" s="154"/>
      <c r="K52" s="154"/>
      <c r="L52" s="154"/>
      <c r="M52" s="154"/>
      <c r="N52" s="89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103</v>
      </c>
      <c r="B53" s="5" t="s">
        <v>104</v>
      </c>
      <c r="C53" s="5"/>
      <c r="D53" s="154">
        <v>1648</v>
      </c>
      <c r="E53" s="154"/>
      <c r="F53" s="154"/>
      <c r="G53" s="154"/>
      <c r="H53" s="154"/>
      <c r="I53" s="154"/>
      <c r="J53" s="154"/>
      <c r="K53" s="154"/>
      <c r="L53" s="154"/>
      <c r="M53" s="154"/>
      <c r="N53" s="89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98" customFormat="1" ht="15">
      <c r="A54" s="8" t="s">
        <v>403</v>
      </c>
      <c r="B54" s="9" t="s">
        <v>105</v>
      </c>
      <c r="C54" s="9"/>
      <c r="D54" s="155">
        <f>SUM(D52:D53)</f>
        <v>1648</v>
      </c>
      <c r="E54" s="155">
        <f aca="true" t="shared" si="9" ref="E54:K54">SUM(E52:E53)</f>
        <v>0</v>
      </c>
      <c r="F54" s="155">
        <f t="shared" si="9"/>
        <v>0</v>
      </c>
      <c r="G54" s="155">
        <f t="shared" si="9"/>
        <v>0</v>
      </c>
      <c r="H54" s="155">
        <f t="shared" si="9"/>
        <v>0</v>
      </c>
      <c r="I54" s="155">
        <f t="shared" si="9"/>
        <v>30</v>
      </c>
      <c r="J54" s="155">
        <f t="shared" si="9"/>
        <v>0</v>
      </c>
      <c r="K54" s="155">
        <f t="shared" si="9"/>
        <v>0</v>
      </c>
      <c r="L54" s="155">
        <f>SUM(L52:L53)</f>
        <v>0</v>
      </c>
      <c r="M54" s="155">
        <f>SUM(M52:M53)</f>
        <v>0</v>
      </c>
      <c r="N54" s="89">
        <f t="shared" si="4"/>
        <v>1678</v>
      </c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5">
      <c r="A55" s="4" t="s">
        <v>106</v>
      </c>
      <c r="B55" s="5" t="s">
        <v>107</v>
      </c>
      <c r="C55" s="5"/>
      <c r="D55" s="154">
        <v>8603</v>
      </c>
      <c r="E55" s="154">
        <v>1025</v>
      </c>
      <c r="F55" s="154">
        <v>5653</v>
      </c>
      <c r="G55" s="154">
        <v>364</v>
      </c>
      <c r="H55" s="154">
        <v>25</v>
      </c>
      <c r="I55" s="154">
        <v>670</v>
      </c>
      <c r="J55" s="154">
        <v>4827</v>
      </c>
      <c r="K55" s="154">
        <v>270</v>
      </c>
      <c r="L55" s="154"/>
      <c r="M55" s="154"/>
      <c r="N55" s="89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108</v>
      </c>
      <c r="B56" s="5" t="s">
        <v>109</v>
      </c>
      <c r="C56" s="5"/>
      <c r="D56" s="154">
        <v>1000</v>
      </c>
      <c r="E56" s="154"/>
      <c r="F56" s="154"/>
      <c r="G56" s="154"/>
      <c r="H56" s="154"/>
      <c r="I56" s="154"/>
      <c r="J56" s="154"/>
      <c r="K56" s="154"/>
      <c r="L56" s="154"/>
      <c r="M56" s="154"/>
      <c r="N56" s="89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404</v>
      </c>
      <c r="B57" s="5" t="s">
        <v>110</v>
      </c>
      <c r="C57" s="5"/>
      <c r="D57" s="154">
        <v>500</v>
      </c>
      <c r="E57" s="154"/>
      <c r="F57" s="154"/>
      <c r="G57" s="154"/>
      <c r="H57" s="154"/>
      <c r="I57" s="154"/>
      <c r="J57" s="154"/>
      <c r="K57" s="154"/>
      <c r="L57" s="154"/>
      <c r="M57" s="154"/>
      <c r="N57" s="89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95</v>
      </c>
      <c r="B58" s="7" t="s">
        <v>110</v>
      </c>
      <c r="C58" s="5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89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111</v>
      </c>
      <c r="B59" s="7" t="s">
        <v>110</v>
      </c>
      <c r="C59" s="5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89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405</v>
      </c>
      <c r="B60" s="5" t="s">
        <v>112</v>
      </c>
      <c r="C60" s="5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89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113</v>
      </c>
      <c r="B61" s="7" t="s">
        <v>112</v>
      </c>
      <c r="C61" s="5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89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114</v>
      </c>
      <c r="B62" s="7" t="s">
        <v>112</v>
      </c>
      <c r="C62" s="5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89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115</v>
      </c>
      <c r="B63" s="7" t="s">
        <v>112</v>
      </c>
      <c r="C63" s="5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89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116</v>
      </c>
      <c r="B64" s="5" t="s">
        <v>117</v>
      </c>
      <c r="C64" s="5"/>
      <c r="D64" s="154">
        <v>6040</v>
      </c>
      <c r="E64" s="154">
        <v>1000</v>
      </c>
      <c r="F64" s="154"/>
      <c r="G64" s="154">
        <v>10</v>
      </c>
      <c r="H64" s="154"/>
      <c r="I64" s="154">
        <v>10</v>
      </c>
      <c r="J64" s="154"/>
      <c r="K64" s="154"/>
      <c r="L64" s="154"/>
      <c r="M64" s="154"/>
      <c r="N64" s="89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98" customFormat="1" ht="15">
      <c r="A65" s="8" t="s">
        <v>406</v>
      </c>
      <c r="B65" s="9" t="s">
        <v>118</v>
      </c>
      <c r="C65" s="9"/>
      <c r="D65" s="155">
        <f>D64+D60+D57+D56+D55</f>
        <v>16143</v>
      </c>
      <c r="E65" s="155">
        <f aca="true" t="shared" si="11" ref="E65:K65">E64+E60+E57+E56+E55</f>
        <v>2025</v>
      </c>
      <c r="F65" s="155">
        <f t="shared" si="11"/>
        <v>5653</v>
      </c>
      <c r="G65" s="155">
        <f t="shared" si="11"/>
        <v>374</v>
      </c>
      <c r="H65" s="155">
        <f t="shared" si="11"/>
        <v>25</v>
      </c>
      <c r="I65" s="155">
        <f t="shared" si="11"/>
        <v>680</v>
      </c>
      <c r="J65" s="155">
        <f t="shared" si="11"/>
        <v>4827</v>
      </c>
      <c r="K65" s="155">
        <f t="shared" si="11"/>
        <v>270</v>
      </c>
      <c r="L65" s="155">
        <f>L64+L60+L57+L56+L55</f>
        <v>0</v>
      </c>
      <c r="M65" s="155">
        <f>M64+M60+M57+M56+M55</f>
        <v>0</v>
      </c>
      <c r="N65" s="89">
        <f t="shared" si="10"/>
        <v>29997</v>
      </c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s="110" customFormat="1" ht="15.75">
      <c r="A66" s="101" t="s">
        <v>407</v>
      </c>
      <c r="B66" s="99" t="s">
        <v>119</v>
      </c>
      <c r="C66" s="99"/>
      <c r="D66" s="156">
        <f>D65+D54+D51+D40+D37</f>
        <v>39615</v>
      </c>
      <c r="E66" s="156">
        <f aca="true" t="shared" si="12" ref="E66:K66">E65+E54+E51+E40+E37</f>
        <v>7072</v>
      </c>
      <c r="F66" s="156">
        <f t="shared" si="12"/>
        <v>26592</v>
      </c>
      <c r="G66" s="156">
        <f t="shared" si="12"/>
        <v>1656</v>
      </c>
      <c r="H66" s="156">
        <f t="shared" si="12"/>
        <v>115</v>
      </c>
      <c r="I66" s="156">
        <f t="shared" si="12"/>
        <v>2522</v>
      </c>
      <c r="J66" s="156">
        <f t="shared" si="12"/>
        <v>22702</v>
      </c>
      <c r="K66" s="156">
        <f t="shared" si="12"/>
        <v>1270</v>
      </c>
      <c r="L66" s="156">
        <f>L65+L54+L51+L40+L37</f>
        <v>0</v>
      </c>
      <c r="M66" s="156">
        <f>M65+M54+M51+M40+M37</f>
        <v>0</v>
      </c>
      <c r="N66" s="108">
        <f t="shared" si="10"/>
        <v>101544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s="98" customFormat="1" ht="15">
      <c r="A67" s="13" t="s">
        <v>120</v>
      </c>
      <c r="B67" s="100" t="s">
        <v>121</v>
      </c>
      <c r="C67" s="100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89">
        <f t="shared" si="10"/>
        <v>0</v>
      </c>
      <c r="O67" s="97"/>
      <c r="P67" s="97"/>
      <c r="Q67" s="97"/>
      <c r="R67" s="97"/>
      <c r="S67" s="97"/>
      <c r="T67" s="97"/>
      <c r="U67" s="97"/>
      <c r="V67" s="97"/>
      <c r="W67" s="97"/>
      <c r="X67" s="97"/>
    </row>
    <row r="68" spans="1:24" ht="15">
      <c r="A68" s="14" t="s">
        <v>408</v>
      </c>
      <c r="B68" s="5" t="s">
        <v>122</v>
      </c>
      <c r="C68" s="5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89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409</v>
      </c>
      <c r="B69" s="5" t="s">
        <v>122</v>
      </c>
      <c r="C69" s="5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89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410</v>
      </c>
      <c r="B70" s="5" t="s">
        <v>122</v>
      </c>
      <c r="C70" s="5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89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411</v>
      </c>
      <c r="B71" s="5" t="s">
        <v>122</v>
      </c>
      <c r="C71" s="5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89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412</v>
      </c>
      <c r="B72" s="5" t="s">
        <v>122</v>
      </c>
      <c r="C72" s="5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89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413</v>
      </c>
      <c r="B73" s="5" t="s">
        <v>122</v>
      </c>
      <c r="C73" s="5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89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414</v>
      </c>
      <c r="B74" s="5" t="s">
        <v>122</v>
      </c>
      <c r="C74" s="5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89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415</v>
      </c>
      <c r="B75" s="5" t="s">
        <v>122</v>
      </c>
      <c r="C75" s="5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89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416</v>
      </c>
      <c r="B76" s="5" t="s">
        <v>122</v>
      </c>
      <c r="C76" s="5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89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417</v>
      </c>
      <c r="B77" s="5" t="s">
        <v>122</v>
      </c>
      <c r="C77" s="5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89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418</v>
      </c>
      <c r="B78" s="5" t="s">
        <v>122</v>
      </c>
      <c r="C78" s="5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89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419</v>
      </c>
      <c r="B79" s="5" t="s">
        <v>122</v>
      </c>
      <c r="C79" s="5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89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420</v>
      </c>
      <c r="B80" s="5" t="s">
        <v>122</v>
      </c>
      <c r="C80" s="5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89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421</v>
      </c>
      <c r="B81" s="5" t="s">
        <v>122</v>
      </c>
      <c r="C81" s="5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89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422</v>
      </c>
      <c r="B82" s="5" t="s">
        <v>122</v>
      </c>
      <c r="C82" s="5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89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423</v>
      </c>
      <c r="B83" s="5" t="s">
        <v>122</v>
      </c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89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98" customFormat="1" ht="15">
      <c r="A84" s="13" t="s">
        <v>424</v>
      </c>
      <c r="B84" s="16" t="s">
        <v>122</v>
      </c>
      <c r="C84" s="100"/>
      <c r="D84" s="155"/>
      <c r="E84" s="155"/>
      <c r="F84" s="155"/>
      <c r="G84" s="155"/>
      <c r="H84" s="155"/>
      <c r="I84" s="155"/>
      <c r="J84" s="155">
        <f>SUM(J68:J83)</f>
        <v>0</v>
      </c>
      <c r="K84" s="155">
        <f>SUM(K68:K83)</f>
        <v>0</v>
      </c>
      <c r="L84" s="155">
        <f>SUM(L68:L83)</f>
        <v>0</v>
      </c>
      <c r="M84" s="155">
        <f>SUM(M68:M83)</f>
        <v>0</v>
      </c>
      <c r="N84" s="89">
        <f t="shared" si="10"/>
        <v>0</v>
      </c>
      <c r="O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1:24" ht="15">
      <c r="A85" s="14" t="s">
        <v>425</v>
      </c>
      <c r="B85" s="5" t="s">
        <v>123</v>
      </c>
      <c r="C85" s="5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89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426</v>
      </c>
      <c r="B86" s="5" t="s">
        <v>123</v>
      </c>
      <c r="C86" s="5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89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427</v>
      </c>
      <c r="B87" s="5" t="s">
        <v>123</v>
      </c>
      <c r="C87" s="5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89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98" customFormat="1" ht="15">
      <c r="A88" s="17" t="s">
        <v>428</v>
      </c>
      <c r="B88" s="100" t="s">
        <v>123</v>
      </c>
      <c r="C88" s="100"/>
      <c r="D88" s="155"/>
      <c r="E88" s="155"/>
      <c r="F88" s="155"/>
      <c r="G88" s="155"/>
      <c r="H88" s="155"/>
      <c r="I88" s="155"/>
      <c r="J88" s="155">
        <f>SUM(J85:J87)</f>
        <v>0</v>
      </c>
      <c r="K88" s="155">
        <f>SUM(K85:K87)</f>
        <v>0</v>
      </c>
      <c r="L88" s="155">
        <f>SUM(L85:L87)</f>
        <v>0</v>
      </c>
      <c r="M88" s="155">
        <f>SUM(M85:M87)</f>
        <v>0</v>
      </c>
      <c r="N88" s="89">
        <f t="shared" si="10"/>
        <v>0</v>
      </c>
      <c r="O88" s="97"/>
      <c r="P88" s="97"/>
      <c r="Q88" s="97"/>
      <c r="R88" s="97"/>
      <c r="S88" s="97"/>
      <c r="T88" s="97"/>
      <c r="U88" s="97"/>
      <c r="V88" s="97"/>
      <c r="W88" s="97"/>
      <c r="X88" s="97"/>
    </row>
    <row r="89" spans="1:24" ht="15">
      <c r="A89" s="14" t="s">
        <v>429</v>
      </c>
      <c r="B89" s="5" t="s">
        <v>124</v>
      </c>
      <c r="C89" s="5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89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430</v>
      </c>
      <c r="B90" s="5" t="s">
        <v>124</v>
      </c>
      <c r="C90" s="5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89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431</v>
      </c>
      <c r="B91" s="5" t="s">
        <v>124</v>
      </c>
      <c r="C91" s="5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89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432</v>
      </c>
      <c r="B92" s="5" t="s">
        <v>124</v>
      </c>
      <c r="C92" s="5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89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433</v>
      </c>
      <c r="B93" s="5" t="s">
        <v>124</v>
      </c>
      <c r="C93" s="5"/>
      <c r="D93" s="154"/>
      <c r="E93" s="154"/>
      <c r="F93" s="154"/>
      <c r="G93" s="154"/>
      <c r="H93" s="154"/>
      <c r="I93" s="154"/>
      <c r="J93" s="154"/>
      <c r="K93" s="154"/>
      <c r="L93" s="154">
        <v>50</v>
      </c>
      <c r="M93" s="154"/>
      <c r="N93" s="89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434</v>
      </c>
      <c r="B94" s="5" t="s">
        <v>124</v>
      </c>
      <c r="C94" s="5"/>
      <c r="D94" s="154"/>
      <c r="E94" s="154"/>
      <c r="F94" s="154"/>
      <c r="G94" s="154"/>
      <c r="H94" s="154"/>
      <c r="I94" s="154"/>
      <c r="J94" s="154"/>
      <c r="K94" s="154"/>
      <c r="L94" s="154">
        <v>50</v>
      </c>
      <c r="M94" s="154"/>
      <c r="N94" s="89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98" customFormat="1" ht="15">
      <c r="A95" s="18" t="s">
        <v>19</v>
      </c>
      <c r="B95" s="16" t="s">
        <v>124</v>
      </c>
      <c r="C95" s="100"/>
      <c r="D95" s="155"/>
      <c r="E95" s="155"/>
      <c r="F95" s="155"/>
      <c r="G95" s="155"/>
      <c r="H95" s="155"/>
      <c r="I95" s="155"/>
      <c r="J95" s="155">
        <f>SUM(J89:J94)</f>
        <v>0</v>
      </c>
      <c r="K95" s="155">
        <f>SUM(K89:K94)</f>
        <v>0</v>
      </c>
      <c r="L95" s="155">
        <f>SUM(L89:L94)</f>
        <v>100</v>
      </c>
      <c r="M95" s="155">
        <f>SUM(M89:M94)</f>
        <v>0</v>
      </c>
      <c r="N95" s="89">
        <f t="shared" si="13"/>
        <v>100</v>
      </c>
      <c r="O95" s="97"/>
      <c r="P95" s="97"/>
      <c r="Q95" s="97"/>
      <c r="R95" s="97"/>
      <c r="S95" s="97"/>
      <c r="T95" s="97"/>
      <c r="U95" s="97"/>
      <c r="V95" s="97"/>
      <c r="W95" s="97"/>
      <c r="X95" s="97"/>
    </row>
    <row r="96" spans="1:24" ht="15">
      <c r="A96" s="14" t="s">
        <v>435</v>
      </c>
      <c r="B96" s="5" t="s">
        <v>125</v>
      </c>
      <c r="C96" s="5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89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98" customFormat="1" ht="15">
      <c r="A97" s="19" t="s">
        <v>18</v>
      </c>
      <c r="B97" s="16" t="s">
        <v>125</v>
      </c>
      <c r="C97" s="100"/>
      <c r="D97" s="155"/>
      <c r="E97" s="155"/>
      <c r="F97" s="155"/>
      <c r="G97" s="155"/>
      <c r="H97" s="155"/>
      <c r="I97" s="155"/>
      <c r="J97" s="155">
        <f>SUM(J96)</f>
        <v>0</v>
      </c>
      <c r="K97" s="155">
        <f>SUM(K96)</f>
        <v>0</v>
      </c>
      <c r="L97" s="155">
        <f>SUM(L96)</f>
        <v>0</v>
      </c>
      <c r="M97" s="155">
        <f>SUM(M96)</f>
        <v>0</v>
      </c>
      <c r="N97" s="89">
        <f t="shared" si="13"/>
        <v>0</v>
      </c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1:24" ht="15">
      <c r="A98" s="14" t="s">
        <v>436</v>
      </c>
      <c r="B98" s="5" t="s">
        <v>126</v>
      </c>
      <c r="C98" s="5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89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437</v>
      </c>
      <c r="B99" s="5" t="s">
        <v>126</v>
      </c>
      <c r="C99" s="5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89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438</v>
      </c>
      <c r="B100" s="5" t="s">
        <v>126</v>
      </c>
      <c r="C100" s="5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89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439</v>
      </c>
      <c r="B101" s="5" t="s">
        <v>126</v>
      </c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89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440</v>
      </c>
      <c r="B102" s="5" t="s">
        <v>126</v>
      </c>
      <c r="C102" s="5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89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441</v>
      </c>
      <c r="B103" s="5" t="s">
        <v>126</v>
      </c>
      <c r="C103" s="5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89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98" customFormat="1" ht="15" customHeight="1">
      <c r="A104" s="13" t="s">
        <v>17</v>
      </c>
      <c r="B104" s="16" t="s">
        <v>126</v>
      </c>
      <c r="C104" s="100"/>
      <c r="D104" s="155"/>
      <c r="E104" s="155"/>
      <c r="F104" s="155"/>
      <c r="G104" s="155"/>
      <c r="H104" s="155">
        <f>SUM(H98:H103)</f>
        <v>0</v>
      </c>
      <c r="I104" s="155"/>
      <c r="J104" s="155">
        <f>SUM(J98:J103)</f>
        <v>0</v>
      </c>
      <c r="K104" s="155">
        <f>SUM(K98:K103)</f>
        <v>0</v>
      </c>
      <c r="L104" s="155">
        <f>SUM(L98:L103)</f>
        <v>0</v>
      </c>
      <c r="M104" s="155">
        <f>SUM(M98:M103)</f>
        <v>0</v>
      </c>
      <c r="N104" s="89">
        <f t="shared" si="13"/>
        <v>0</v>
      </c>
      <c r="O104" s="97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1:24" ht="15">
      <c r="A105" s="14" t="s">
        <v>442</v>
      </c>
      <c r="B105" s="5" t="s">
        <v>127</v>
      </c>
      <c r="C105" s="5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89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443</v>
      </c>
      <c r="B106" s="5" t="s">
        <v>127</v>
      </c>
      <c r="C106" s="5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89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98" customFormat="1" ht="15">
      <c r="A107" s="13" t="s">
        <v>16</v>
      </c>
      <c r="B107" s="100" t="s">
        <v>127</v>
      </c>
      <c r="C107" s="100"/>
      <c r="D107" s="155"/>
      <c r="E107" s="155"/>
      <c r="F107" s="155"/>
      <c r="G107" s="155"/>
      <c r="H107" s="155"/>
      <c r="I107" s="155"/>
      <c r="J107" s="155">
        <f>SUM(J105:J106)</f>
        <v>0</v>
      </c>
      <c r="K107" s="155">
        <f>SUM(K105:K106)</f>
        <v>0</v>
      </c>
      <c r="L107" s="155">
        <f>SUM(L105:L106)</f>
        <v>0</v>
      </c>
      <c r="M107" s="155">
        <f>SUM(M105:M106)</f>
        <v>0</v>
      </c>
      <c r="N107" s="89">
        <f t="shared" si="13"/>
        <v>0</v>
      </c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ht="15">
      <c r="A108" s="14" t="s">
        <v>444</v>
      </c>
      <c r="B108" s="5" t="s">
        <v>128</v>
      </c>
      <c r="C108" s="5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89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445</v>
      </c>
      <c r="B109" s="5" t="s">
        <v>128</v>
      </c>
      <c r="C109" s="5"/>
      <c r="D109" s="154"/>
      <c r="E109" s="154"/>
      <c r="F109" s="154"/>
      <c r="G109" s="154"/>
      <c r="H109" s="154"/>
      <c r="I109" s="154"/>
      <c r="J109" s="154"/>
      <c r="K109" s="154"/>
      <c r="L109" s="154">
        <v>60</v>
      </c>
      <c r="M109" s="154"/>
      <c r="N109" s="89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446</v>
      </c>
      <c r="B110" s="5" t="s">
        <v>128</v>
      </c>
      <c r="C110" s="5"/>
      <c r="D110" s="154"/>
      <c r="E110" s="154"/>
      <c r="F110" s="154"/>
      <c r="G110" s="154"/>
      <c r="H110" s="154"/>
      <c r="I110" s="154"/>
      <c r="J110" s="154"/>
      <c r="K110" s="154"/>
      <c r="L110" s="154">
        <v>3900</v>
      </c>
      <c r="M110" s="154"/>
      <c r="N110" s="89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447</v>
      </c>
      <c r="B111" s="5" t="s">
        <v>128</v>
      </c>
      <c r="C111" s="5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89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448</v>
      </c>
      <c r="B112" s="5" t="s">
        <v>128</v>
      </c>
      <c r="C112" s="5"/>
      <c r="D112" s="154"/>
      <c r="E112" s="154"/>
      <c r="F112" s="154"/>
      <c r="G112" s="154"/>
      <c r="H112" s="154"/>
      <c r="I112" s="154"/>
      <c r="J112" s="154"/>
      <c r="K112" s="154"/>
      <c r="L112" s="154">
        <v>60</v>
      </c>
      <c r="M112" s="154"/>
      <c r="N112" s="89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449</v>
      </c>
      <c r="B113" s="5" t="s">
        <v>128</v>
      </c>
      <c r="C113" s="5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89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450</v>
      </c>
      <c r="B114" s="5" t="s">
        <v>128</v>
      </c>
      <c r="C114" s="5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89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451</v>
      </c>
      <c r="B115" s="5" t="s">
        <v>128</v>
      </c>
      <c r="C115" s="5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89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452</v>
      </c>
      <c r="B116" s="5" t="s">
        <v>128</v>
      </c>
      <c r="C116" s="5"/>
      <c r="D116" s="154"/>
      <c r="E116" s="154"/>
      <c r="F116" s="154"/>
      <c r="G116" s="154"/>
      <c r="H116" s="154"/>
      <c r="I116" s="154"/>
      <c r="J116" s="154"/>
      <c r="K116" s="154"/>
      <c r="L116" s="154">
        <v>224</v>
      </c>
      <c r="M116" s="154"/>
      <c r="N116" s="89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453</v>
      </c>
      <c r="B117" s="5" t="s">
        <v>128</v>
      </c>
      <c r="C117" s="5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89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454</v>
      </c>
      <c r="B118" s="5" t="s">
        <v>128</v>
      </c>
      <c r="C118" s="5"/>
      <c r="D118" s="154"/>
      <c r="E118" s="154"/>
      <c r="F118" s="154"/>
      <c r="G118" s="154"/>
      <c r="H118" s="154"/>
      <c r="I118" s="154"/>
      <c r="J118" s="154"/>
      <c r="K118" s="154"/>
      <c r="L118" s="154">
        <v>1350</v>
      </c>
      <c r="M118" s="154"/>
      <c r="N118" s="89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455</v>
      </c>
      <c r="B119" s="5" t="s">
        <v>128</v>
      </c>
      <c r="C119" s="5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89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98" customFormat="1" ht="15" customHeight="1">
      <c r="A120" s="13" t="s">
        <v>456</v>
      </c>
      <c r="B120" s="16" t="s">
        <v>128</v>
      </c>
      <c r="C120" s="100"/>
      <c r="D120" s="155"/>
      <c r="E120" s="155"/>
      <c r="F120" s="155"/>
      <c r="G120" s="155"/>
      <c r="H120" s="155"/>
      <c r="I120" s="155"/>
      <c r="J120" s="155">
        <f>SUM(J108:J119)</f>
        <v>0</v>
      </c>
      <c r="K120" s="155">
        <f>SUM(K108:K119)</f>
        <v>0</v>
      </c>
      <c r="L120" s="155">
        <f>SUM(L108:L119)</f>
        <v>5594</v>
      </c>
      <c r="M120" s="155">
        <f>SUM(M108:M119)</f>
        <v>0</v>
      </c>
      <c r="N120" s="89">
        <f t="shared" si="13"/>
        <v>5594</v>
      </c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1:24" s="110" customFormat="1" ht="15.75">
      <c r="A121" s="21" t="s">
        <v>457</v>
      </c>
      <c r="B121" s="99" t="s">
        <v>129</v>
      </c>
      <c r="C121" s="99"/>
      <c r="D121" s="156"/>
      <c r="E121" s="156"/>
      <c r="F121" s="156"/>
      <c r="G121" s="156"/>
      <c r="H121" s="156">
        <f aca="true" t="shared" si="14" ref="H121:M121">H120+H107+H104+H97+H95+H88+H84+H67</f>
        <v>0</v>
      </c>
      <c r="I121" s="156">
        <f t="shared" si="14"/>
        <v>0</v>
      </c>
      <c r="J121" s="156">
        <f t="shared" si="14"/>
        <v>0</v>
      </c>
      <c r="K121" s="156">
        <f t="shared" si="14"/>
        <v>0</v>
      </c>
      <c r="L121" s="156">
        <f t="shared" si="14"/>
        <v>5694</v>
      </c>
      <c r="M121" s="156">
        <f t="shared" si="14"/>
        <v>0</v>
      </c>
      <c r="N121" s="108">
        <f aca="true" t="shared" si="15" ref="N121:N152">SUM(D121:M121)</f>
        <v>5694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s="98" customFormat="1" ht="15">
      <c r="A122" s="13" t="s">
        <v>458</v>
      </c>
      <c r="B122" s="100" t="s">
        <v>130</v>
      </c>
      <c r="C122" s="100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89">
        <f t="shared" si="15"/>
        <v>0</v>
      </c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1:24" ht="15">
      <c r="A123" s="22" t="s">
        <v>131</v>
      </c>
      <c r="B123" s="7" t="s">
        <v>130</v>
      </c>
      <c r="C123" s="5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89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98" customFormat="1" ht="15">
      <c r="A124" s="13" t="s">
        <v>132</v>
      </c>
      <c r="B124" s="100" t="s">
        <v>133</v>
      </c>
      <c r="C124" s="100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89">
        <f t="shared" si="15"/>
        <v>0</v>
      </c>
      <c r="O124" s="97"/>
      <c r="P124" s="97"/>
      <c r="Q124" s="97"/>
      <c r="R124" s="97"/>
      <c r="S124" s="97"/>
      <c r="T124" s="97"/>
      <c r="U124" s="97"/>
      <c r="V124" s="97"/>
      <c r="W124" s="97"/>
      <c r="X124" s="97"/>
    </row>
    <row r="125" spans="1:24" s="98" customFormat="1" ht="15">
      <c r="A125" s="13" t="s">
        <v>134</v>
      </c>
      <c r="B125" s="100" t="s">
        <v>135</v>
      </c>
      <c r="C125" s="100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89">
        <f t="shared" si="15"/>
        <v>0</v>
      </c>
      <c r="O125" s="97"/>
      <c r="P125" s="97"/>
      <c r="Q125" s="97"/>
      <c r="R125" s="97"/>
      <c r="S125" s="97"/>
      <c r="T125" s="97"/>
      <c r="U125" s="97"/>
      <c r="V125" s="97"/>
      <c r="W125" s="97"/>
      <c r="X125" s="97"/>
    </row>
    <row r="126" spans="1:24" ht="15">
      <c r="A126" s="15" t="s">
        <v>641</v>
      </c>
      <c r="B126" s="5" t="s">
        <v>136</v>
      </c>
      <c r="C126" s="5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89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642</v>
      </c>
      <c r="B127" s="5" t="s">
        <v>136</v>
      </c>
      <c r="C127" s="5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89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643</v>
      </c>
      <c r="B128" s="5" t="s">
        <v>136</v>
      </c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89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644</v>
      </c>
      <c r="B129" s="5" t="s">
        <v>136</v>
      </c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89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645</v>
      </c>
      <c r="B130" s="5" t="s">
        <v>136</v>
      </c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89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646</v>
      </c>
      <c r="B131" s="5" t="s">
        <v>136</v>
      </c>
      <c r="C131" s="5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89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647</v>
      </c>
      <c r="B132" s="5" t="s">
        <v>136</v>
      </c>
      <c r="C132" s="5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89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648</v>
      </c>
      <c r="B133" s="5" t="s">
        <v>136</v>
      </c>
      <c r="C133" s="5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89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649</v>
      </c>
      <c r="B134" s="5" t="s">
        <v>136</v>
      </c>
      <c r="C134" s="5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89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650</v>
      </c>
      <c r="B135" s="5" t="s">
        <v>136</v>
      </c>
      <c r="C135" s="5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89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98" customFormat="1" ht="15">
      <c r="A136" s="13" t="s">
        <v>459</v>
      </c>
      <c r="B136" s="100" t="s">
        <v>136</v>
      </c>
      <c r="C136" s="100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89">
        <f t="shared" si="15"/>
        <v>0</v>
      </c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1:24" ht="15">
      <c r="A137" s="15" t="s">
        <v>641</v>
      </c>
      <c r="B137" s="5" t="s">
        <v>137</v>
      </c>
      <c r="C137" s="5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89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642</v>
      </c>
      <c r="B138" s="5" t="s">
        <v>137</v>
      </c>
      <c r="C138" s="5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89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643</v>
      </c>
      <c r="B139" s="5" t="s">
        <v>137</v>
      </c>
      <c r="C139" s="5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89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644</v>
      </c>
      <c r="B140" s="5" t="s">
        <v>137</v>
      </c>
      <c r="C140" s="5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89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645</v>
      </c>
      <c r="B141" s="5" t="s">
        <v>137</v>
      </c>
      <c r="C141" s="5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89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646</v>
      </c>
      <c r="B142" s="5" t="s">
        <v>137</v>
      </c>
      <c r="C142" s="5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89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647</v>
      </c>
      <c r="B143" s="5" t="s">
        <v>137</v>
      </c>
      <c r="C143" s="5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89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648</v>
      </c>
      <c r="B144" s="5" t="s">
        <v>137</v>
      </c>
      <c r="C144" s="5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89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649</v>
      </c>
      <c r="B145" s="5" t="s">
        <v>137</v>
      </c>
      <c r="C145" s="5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89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650</v>
      </c>
      <c r="B146" s="5" t="s">
        <v>137</v>
      </c>
      <c r="C146" s="5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89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98" customFormat="1" ht="15">
      <c r="A147" s="13" t="s">
        <v>460</v>
      </c>
      <c r="B147" s="100" t="s">
        <v>137</v>
      </c>
      <c r="C147" s="100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89">
        <f t="shared" si="15"/>
        <v>0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</row>
    <row r="148" spans="1:24" ht="15">
      <c r="A148" s="15" t="s">
        <v>641</v>
      </c>
      <c r="B148" s="5" t="s">
        <v>138</v>
      </c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89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642</v>
      </c>
      <c r="B149" s="5" t="s">
        <v>138</v>
      </c>
      <c r="C149" s="5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89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643</v>
      </c>
      <c r="B150" s="5" t="s">
        <v>138</v>
      </c>
      <c r="C150" s="5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89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644</v>
      </c>
      <c r="B151" s="5" t="s">
        <v>138</v>
      </c>
      <c r="C151" s="5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89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645</v>
      </c>
      <c r="B152" s="5" t="s">
        <v>138</v>
      </c>
      <c r="C152" s="5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89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646</v>
      </c>
      <c r="B153" s="5" t="s">
        <v>138</v>
      </c>
      <c r="C153" s="5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89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647</v>
      </c>
      <c r="B154" s="5" t="s">
        <v>138</v>
      </c>
      <c r="C154" s="5"/>
      <c r="D154" s="154">
        <v>15731</v>
      </c>
      <c r="E154" s="154"/>
      <c r="F154" s="154"/>
      <c r="G154" s="154"/>
      <c r="H154" s="154"/>
      <c r="I154" s="154"/>
      <c r="J154" s="154"/>
      <c r="K154" s="154"/>
      <c r="L154" s="154"/>
      <c r="M154" s="154"/>
      <c r="N154" s="89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149" t="s">
        <v>35</v>
      </c>
      <c r="B155" s="5" t="s">
        <v>138</v>
      </c>
      <c r="C155" s="5"/>
      <c r="D155" s="157">
        <v>59631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89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649</v>
      </c>
      <c r="B156" s="5" t="s">
        <v>138</v>
      </c>
      <c r="C156" s="5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89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650</v>
      </c>
      <c r="B157" s="5" t="s">
        <v>138</v>
      </c>
      <c r="C157" s="5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89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98" customFormat="1" ht="15">
      <c r="A158" s="13" t="s">
        <v>461</v>
      </c>
      <c r="B158" s="100" t="s">
        <v>138</v>
      </c>
      <c r="C158" s="100"/>
      <c r="D158" s="155">
        <f aca="true" t="shared" si="17" ref="D158:M158">SUM(D148:D157)</f>
        <v>75362</v>
      </c>
      <c r="E158" s="155">
        <f t="shared" si="17"/>
        <v>0</v>
      </c>
      <c r="F158" s="155">
        <f t="shared" si="17"/>
        <v>0</v>
      </c>
      <c r="G158" s="155">
        <f t="shared" si="17"/>
        <v>0</v>
      </c>
      <c r="H158" s="155">
        <f t="shared" si="17"/>
        <v>0</v>
      </c>
      <c r="I158" s="155">
        <f t="shared" si="17"/>
        <v>0</v>
      </c>
      <c r="J158" s="155">
        <f t="shared" si="17"/>
        <v>0</v>
      </c>
      <c r="K158" s="155">
        <f t="shared" si="17"/>
        <v>0</v>
      </c>
      <c r="L158" s="155">
        <f t="shared" si="17"/>
        <v>0</v>
      </c>
      <c r="M158" s="155">
        <f t="shared" si="17"/>
        <v>0</v>
      </c>
      <c r="N158" s="89">
        <f t="shared" si="16"/>
        <v>75362</v>
      </c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1:24" s="98" customFormat="1" ht="15">
      <c r="A159" s="13" t="s">
        <v>462</v>
      </c>
      <c r="B159" s="100" t="s">
        <v>139</v>
      </c>
      <c r="C159" s="100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89">
        <f t="shared" si="16"/>
        <v>0</v>
      </c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ht="15">
      <c r="A160" s="22" t="s">
        <v>140</v>
      </c>
      <c r="B160" s="7" t="s">
        <v>139</v>
      </c>
      <c r="C160" s="5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89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651</v>
      </c>
      <c r="B161" s="4" t="s">
        <v>141</v>
      </c>
      <c r="C161" s="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89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652</v>
      </c>
      <c r="B162" s="4" t="s">
        <v>141</v>
      </c>
      <c r="C162" s="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89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653</v>
      </c>
      <c r="B163" s="4" t="s">
        <v>141</v>
      </c>
      <c r="C163" s="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89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654</v>
      </c>
      <c r="B164" s="4" t="s">
        <v>141</v>
      </c>
      <c r="C164" s="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89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655</v>
      </c>
      <c r="B165" s="4" t="s">
        <v>141</v>
      </c>
      <c r="C165" s="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89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656</v>
      </c>
      <c r="B166" s="4" t="s">
        <v>141</v>
      </c>
      <c r="C166" s="4"/>
      <c r="D166" s="154">
        <v>6000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89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657</v>
      </c>
      <c r="B167" s="4" t="s">
        <v>141</v>
      </c>
      <c r="C167" s="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89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658</v>
      </c>
      <c r="B168" s="4" t="s">
        <v>141</v>
      </c>
      <c r="C168" s="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89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659</v>
      </c>
      <c r="B169" s="4" t="s">
        <v>141</v>
      </c>
      <c r="C169" s="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89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660</v>
      </c>
      <c r="B170" s="4" t="s">
        <v>141</v>
      </c>
      <c r="C170" s="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89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98" customFormat="1" ht="15">
      <c r="A171" s="13" t="s">
        <v>463</v>
      </c>
      <c r="B171" s="100" t="s">
        <v>141</v>
      </c>
      <c r="C171" s="102"/>
      <c r="D171" s="155">
        <f>SUM(D161:D170)</f>
        <v>6000</v>
      </c>
      <c r="E171" s="155"/>
      <c r="F171" s="155"/>
      <c r="G171" s="155"/>
      <c r="H171" s="155"/>
      <c r="I171" s="155"/>
      <c r="J171" s="155"/>
      <c r="K171" s="155"/>
      <c r="L171" s="155"/>
      <c r="M171" s="155"/>
      <c r="N171" s="89">
        <f>SUM(N161:N170)</f>
        <v>6000</v>
      </c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1:24" s="98" customFormat="1" ht="15">
      <c r="A172" s="13" t="s">
        <v>142</v>
      </c>
      <c r="B172" s="100" t="s">
        <v>143</v>
      </c>
      <c r="C172" s="100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89">
        <f aca="true" t="shared" si="18" ref="N172:N203">SUM(D172:M172)</f>
        <v>0</v>
      </c>
      <c r="O172" s="97"/>
      <c r="P172" s="97"/>
      <c r="Q172" s="97"/>
      <c r="R172" s="97"/>
      <c r="S172" s="97"/>
      <c r="T172" s="97"/>
      <c r="U172" s="97"/>
      <c r="V172" s="97"/>
      <c r="W172" s="97"/>
      <c r="X172" s="97"/>
    </row>
    <row r="173" spans="1:24" s="98" customFormat="1" ht="15">
      <c r="A173" s="13" t="s">
        <v>144</v>
      </c>
      <c r="B173" s="100" t="s">
        <v>145</v>
      </c>
      <c r="C173" s="100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89">
        <f t="shared" si="18"/>
        <v>0</v>
      </c>
      <c r="O173" s="97"/>
      <c r="P173" s="97"/>
      <c r="Q173" s="97"/>
      <c r="R173" s="97"/>
      <c r="S173" s="97"/>
      <c r="T173" s="97"/>
      <c r="U173" s="97"/>
      <c r="V173" s="97"/>
      <c r="W173" s="97"/>
      <c r="X173" s="97"/>
    </row>
    <row r="174" spans="1:24" ht="15">
      <c r="A174" s="15" t="s">
        <v>651</v>
      </c>
      <c r="B174" s="4" t="s">
        <v>146</v>
      </c>
      <c r="C174" s="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89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652</v>
      </c>
      <c r="B175" s="4" t="s">
        <v>146</v>
      </c>
      <c r="C175" s="4"/>
      <c r="D175" s="154">
        <v>18900</v>
      </c>
      <c r="E175" s="154"/>
      <c r="F175" s="154"/>
      <c r="G175" s="154"/>
      <c r="H175" s="154"/>
      <c r="I175" s="154"/>
      <c r="J175" s="154"/>
      <c r="K175" s="154"/>
      <c r="L175" s="154"/>
      <c r="M175" s="154"/>
      <c r="N175" s="89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653</v>
      </c>
      <c r="B176" s="4" t="s">
        <v>146</v>
      </c>
      <c r="C176" s="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89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654</v>
      </c>
      <c r="B177" s="4" t="s">
        <v>146</v>
      </c>
      <c r="C177" s="4"/>
      <c r="D177" s="154">
        <v>600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89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655</v>
      </c>
      <c r="B178" s="4" t="s">
        <v>146</v>
      </c>
      <c r="C178" s="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89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150" t="s">
        <v>4</v>
      </c>
      <c r="B179" s="4" t="s">
        <v>146</v>
      </c>
      <c r="C179" s="4"/>
      <c r="D179" s="154">
        <v>10000</v>
      </c>
      <c r="E179" s="154"/>
      <c r="F179" s="154"/>
      <c r="G179" s="154"/>
      <c r="H179" s="154"/>
      <c r="I179" s="154"/>
      <c r="J179" s="154"/>
      <c r="K179" s="154"/>
      <c r="L179" s="154"/>
      <c r="M179" s="154"/>
      <c r="N179" s="89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657</v>
      </c>
      <c r="B180" s="4" t="s">
        <v>146</v>
      </c>
      <c r="C180" s="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89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661</v>
      </c>
      <c r="B181" s="4" t="s">
        <v>146</v>
      </c>
      <c r="C181" s="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89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659</v>
      </c>
      <c r="B182" s="4" t="s">
        <v>146</v>
      </c>
      <c r="C182" s="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89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660</v>
      </c>
      <c r="B183" s="4" t="s">
        <v>146</v>
      </c>
      <c r="C183" s="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89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98" customFormat="1" ht="15">
      <c r="A184" s="18" t="s">
        <v>464</v>
      </c>
      <c r="B184" s="100" t="s">
        <v>146</v>
      </c>
      <c r="C184" s="102"/>
      <c r="D184" s="155">
        <f>SUM(D174:D183)</f>
        <v>29500</v>
      </c>
      <c r="E184" s="155">
        <f aca="true" t="shared" si="19" ref="E184:M184">SUM(E174:E183)</f>
        <v>0</v>
      </c>
      <c r="F184" s="155">
        <f t="shared" si="19"/>
        <v>0</v>
      </c>
      <c r="G184" s="155">
        <f t="shared" si="19"/>
        <v>0</v>
      </c>
      <c r="H184" s="155">
        <f t="shared" si="19"/>
        <v>0</v>
      </c>
      <c r="I184" s="155">
        <f t="shared" si="19"/>
        <v>0</v>
      </c>
      <c r="J184" s="155">
        <f t="shared" si="19"/>
        <v>0</v>
      </c>
      <c r="K184" s="155">
        <f t="shared" si="19"/>
        <v>0</v>
      </c>
      <c r="L184" s="155">
        <f t="shared" si="19"/>
        <v>0</v>
      </c>
      <c r="M184" s="155">
        <f t="shared" si="19"/>
        <v>0</v>
      </c>
      <c r="N184" s="89">
        <f t="shared" si="18"/>
        <v>29500</v>
      </c>
      <c r="O184" s="97"/>
      <c r="P184" s="97"/>
      <c r="Q184" s="97"/>
      <c r="R184" s="97"/>
      <c r="S184" s="97"/>
      <c r="T184" s="97"/>
      <c r="U184" s="97"/>
      <c r="V184" s="97"/>
      <c r="W184" s="97"/>
      <c r="X184" s="97"/>
    </row>
    <row r="185" spans="1:24" s="98" customFormat="1" ht="15">
      <c r="A185" s="18" t="s">
        <v>690</v>
      </c>
      <c r="B185" s="100" t="s">
        <v>147</v>
      </c>
      <c r="C185" s="102"/>
      <c r="D185" s="158">
        <v>14479</v>
      </c>
      <c r="E185" s="155"/>
      <c r="F185" s="155"/>
      <c r="G185" s="155"/>
      <c r="H185" s="155"/>
      <c r="I185" s="155"/>
      <c r="J185" s="155"/>
      <c r="K185" s="155"/>
      <c r="L185" s="155"/>
      <c r="M185" s="155"/>
      <c r="N185" s="89">
        <f t="shared" si="18"/>
        <v>14479</v>
      </c>
      <c r="O185" s="97"/>
      <c r="P185" s="97"/>
      <c r="Q185" s="97"/>
      <c r="R185" s="97"/>
      <c r="S185" s="97"/>
      <c r="T185" s="97"/>
      <c r="U185" s="97"/>
      <c r="V185" s="97"/>
      <c r="W185" s="97"/>
      <c r="X185" s="97"/>
    </row>
    <row r="186" spans="1:24" s="98" customFormat="1" ht="15">
      <c r="A186" s="18" t="s">
        <v>691</v>
      </c>
      <c r="B186" s="100" t="s">
        <v>147</v>
      </c>
      <c r="C186" s="100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89">
        <f t="shared" si="18"/>
        <v>0</v>
      </c>
      <c r="O186" s="97"/>
      <c r="P186" s="97"/>
      <c r="Q186" s="97"/>
      <c r="R186" s="97"/>
      <c r="S186" s="97"/>
      <c r="T186" s="97"/>
      <c r="U186" s="97"/>
      <c r="V186" s="97"/>
      <c r="W186" s="97"/>
      <c r="X186" s="97"/>
    </row>
    <row r="187" spans="1:24" s="110" customFormat="1" ht="15.75">
      <c r="A187" s="21" t="s">
        <v>465</v>
      </c>
      <c r="B187" s="99" t="s">
        <v>148</v>
      </c>
      <c r="C187" s="99"/>
      <c r="D187" s="156">
        <f>D186+D185+D184+D173+D172+D171+D159+D158+D147+D136+D125+D124+D122</f>
        <v>125341</v>
      </c>
      <c r="E187" s="156">
        <f aca="true" t="shared" si="20" ref="E187:M187">E186+E185+E184+E173+E172+E171+E159+E158+E147+E136+E125+E124+E122</f>
        <v>0</v>
      </c>
      <c r="F187" s="156">
        <f t="shared" si="20"/>
        <v>0</v>
      </c>
      <c r="G187" s="156">
        <f t="shared" si="20"/>
        <v>0</v>
      </c>
      <c r="H187" s="156">
        <f t="shared" si="20"/>
        <v>0</v>
      </c>
      <c r="I187" s="156">
        <f t="shared" si="20"/>
        <v>0</v>
      </c>
      <c r="J187" s="156">
        <f t="shared" si="20"/>
        <v>0</v>
      </c>
      <c r="K187" s="156">
        <f t="shared" si="20"/>
        <v>0</v>
      </c>
      <c r="L187" s="156">
        <f t="shared" si="20"/>
        <v>0</v>
      </c>
      <c r="M187" s="156">
        <f t="shared" si="20"/>
        <v>0</v>
      </c>
      <c r="N187" s="108">
        <f t="shared" si="18"/>
        <v>125341</v>
      </c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ht="15">
      <c r="A188" s="15" t="s">
        <v>149</v>
      </c>
      <c r="B188" s="5" t="s">
        <v>150</v>
      </c>
      <c r="C188" s="5"/>
      <c r="D188" s="154">
        <v>13307</v>
      </c>
      <c r="E188" s="154"/>
      <c r="F188" s="154"/>
      <c r="G188" s="154"/>
      <c r="H188" s="154"/>
      <c r="I188" s="154"/>
      <c r="J188" s="154"/>
      <c r="K188" s="154"/>
      <c r="L188" s="154"/>
      <c r="M188" s="154"/>
      <c r="N188" s="123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466</v>
      </c>
      <c r="B189" s="5" t="s">
        <v>151</v>
      </c>
      <c r="C189" s="5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23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152</v>
      </c>
      <c r="B190" s="7" t="s">
        <v>151</v>
      </c>
      <c r="C190" s="5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23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153</v>
      </c>
      <c r="B191" s="5" t="s">
        <v>154</v>
      </c>
      <c r="C191" s="5"/>
      <c r="D191" s="154">
        <v>1575</v>
      </c>
      <c r="E191" s="154"/>
      <c r="F191" s="154"/>
      <c r="G191" s="154"/>
      <c r="H191" s="154"/>
      <c r="I191" s="154"/>
      <c r="J191" s="154"/>
      <c r="K191" s="154"/>
      <c r="L191" s="154"/>
      <c r="M191" s="154"/>
      <c r="N191" s="123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155</v>
      </c>
      <c r="B192" s="5" t="s">
        <v>156</v>
      </c>
      <c r="C192" s="5"/>
      <c r="D192" s="154">
        <v>57559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123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157</v>
      </c>
      <c r="B193" s="5" t="s">
        <v>158</v>
      </c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23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159</v>
      </c>
      <c r="B194" s="5" t="s">
        <v>160</v>
      </c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23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161</v>
      </c>
      <c r="B195" s="5" t="s">
        <v>162</v>
      </c>
      <c r="C195" s="5"/>
      <c r="D195" s="154">
        <v>19559</v>
      </c>
      <c r="E195" s="154"/>
      <c r="F195" s="154"/>
      <c r="G195" s="154"/>
      <c r="H195" s="154"/>
      <c r="I195" s="154"/>
      <c r="J195" s="154"/>
      <c r="K195" s="154"/>
      <c r="L195" s="154"/>
      <c r="M195" s="154"/>
      <c r="N195" s="123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10" customFormat="1" ht="15.75">
      <c r="A196" s="24" t="s">
        <v>467</v>
      </c>
      <c r="B196" s="99" t="s">
        <v>163</v>
      </c>
      <c r="C196" s="99"/>
      <c r="D196" s="156">
        <f aca="true" t="shared" si="21" ref="D196:M196">D195+D194+D193+D192+D191+D189+D188</f>
        <v>92000</v>
      </c>
      <c r="E196" s="156">
        <f t="shared" si="21"/>
        <v>0</v>
      </c>
      <c r="F196" s="156">
        <f t="shared" si="21"/>
        <v>0</v>
      </c>
      <c r="G196" s="156">
        <f t="shared" si="21"/>
        <v>0</v>
      </c>
      <c r="H196" s="156">
        <f t="shared" si="21"/>
        <v>0</v>
      </c>
      <c r="I196" s="156">
        <f t="shared" si="21"/>
        <v>0</v>
      </c>
      <c r="J196" s="156">
        <f t="shared" si="21"/>
        <v>0</v>
      </c>
      <c r="K196" s="156">
        <f t="shared" si="21"/>
        <v>0</v>
      </c>
      <c r="L196" s="156">
        <f t="shared" si="21"/>
        <v>0</v>
      </c>
      <c r="M196" s="156">
        <f t="shared" si="21"/>
        <v>0</v>
      </c>
      <c r="N196" s="108">
        <f t="shared" si="18"/>
        <v>92000</v>
      </c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ht="15">
      <c r="A197" s="15" t="s">
        <v>164</v>
      </c>
      <c r="B197" s="5" t="s">
        <v>165</v>
      </c>
      <c r="C197" s="5"/>
      <c r="D197" s="154">
        <v>1102</v>
      </c>
      <c r="E197" s="154"/>
      <c r="F197" s="154"/>
      <c r="G197" s="154"/>
      <c r="H197" s="154"/>
      <c r="I197" s="154"/>
      <c r="J197" s="154"/>
      <c r="K197" s="154"/>
      <c r="L197" s="154"/>
      <c r="M197" s="154"/>
      <c r="N197" s="123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166</v>
      </c>
      <c r="B198" s="5" t="s">
        <v>167</v>
      </c>
      <c r="C198" s="5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23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168</v>
      </c>
      <c r="B199" s="5" t="s">
        <v>169</v>
      </c>
      <c r="C199" s="5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23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170</v>
      </c>
      <c r="B200" s="5" t="s">
        <v>171</v>
      </c>
      <c r="C200" s="5"/>
      <c r="D200" s="154">
        <v>298</v>
      </c>
      <c r="E200" s="154"/>
      <c r="F200" s="154"/>
      <c r="G200" s="154"/>
      <c r="H200" s="154"/>
      <c r="I200" s="154"/>
      <c r="J200" s="154"/>
      <c r="K200" s="154"/>
      <c r="L200" s="154"/>
      <c r="M200" s="154"/>
      <c r="N200" s="123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10" customFormat="1" ht="15.75">
      <c r="A201" s="24" t="s">
        <v>468</v>
      </c>
      <c r="B201" s="99" t="s">
        <v>172</v>
      </c>
      <c r="C201" s="99"/>
      <c r="D201" s="156">
        <f aca="true" t="shared" si="22" ref="D201:M201">SUM(D197:D200)</f>
        <v>1400</v>
      </c>
      <c r="E201" s="156">
        <f t="shared" si="22"/>
        <v>0</v>
      </c>
      <c r="F201" s="156">
        <f t="shared" si="22"/>
        <v>0</v>
      </c>
      <c r="G201" s="156">
        <f t="shared" si="22"/>
        <v>0</v>
      </c>
      <c r="H201" s="156">
        <f t="shared" si="22"/>
        <v>0</v>
      </c>
      <c r="I201" s="156">
        <f t="shared" si="22"/>
        <v>0</v>
      </c>
      <c r="J201" s="156">
        <f t="shared" si="22"/>
        <v>0</v>
      </c>
      <c r="K201" s="156">
        <f t="shared" si="22"/>
        <v>0</v>
      </c>
      <c r="L201" s="156">
        <f t="shared" si="22"/>
        <v>0</v>
      </c>
      <c r="M201" s="156">
        <f t="shared" si="22"/>
        <v>0</v>
      </c>
      <c r="N201" s="108">
        <f t="shared" si="18"/>
        <v>1400</v>
      </c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s="98" customFormat="1" ht="15">
      <c r="A202" s="13" t="s">
        <v>173</v>
      </c>
      <c r="B202" s="100" t="s">
        <v>174</v>
      </c>
      <c r="C202" s="100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23">
        <f t="shared" si="18"/>
        <v>0</v>
      </c>
      <c r="O202" s="97"/>
      <c r="P202" s="97"/>
      <c r="Q202" s="97"/>
      <c r="R202" s="97"/>
      <c r="S202" s="97"/>
      <c r="T202" s="97"/>
      <c r="U202" s="97"/>
      <c r="V202" s="97"/>
      <c r="W202" s="97"/>
      <c r="X202" s="97"/>
    </row>
    <row r="203" spans="1:24" ht="15">
      <c r="A203" s="15" t="s">
        <v>641</v>
      </c>
      <c r="B203" s="5" t="s">
        <v>175</v>
      </c>
      <c r="C203" s="5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23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642</v>
      </c>
      <c r="B204" s="5" t="s">
        <v>175</v>
      </c>
      <c r="C204" s="5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23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643</v>
      </c>
      <c r="B205" s="5" t="s">
        <v>175</v>
      </c>
      <c r="C205" s="5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23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644</v>
      </c>
      <c r="B206" s="5" t="s">
        <v>175</v>
      </c>
      <c r="C206" s="5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23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645</v>
      </c>
      <c r="B207" s="5" t="s">
        <v>175</v>
      </c>
      <c r="C207" s="5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23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646</v>
      </c>
      <c r="B208" s="5" t="s">
        <v>175</v>
      </c>
      <c r="C208" s="5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23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647</v>
      </c>
      <c r="B209" s="5" t="s">
        <v>175</v>
      </c>
      <c r="C209" s="5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23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648</v>
      </c>
      <c r="B210" s="5" t="s">
        <v>175</v>
      </c>
      <c r="C210" s="5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23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649</v>
      </c>
      <c r="B211" s="5" t="s">
        <v>175</v>
      </c>
      <c r="C211" s="5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23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650</v>
      </c>
      <c r="B212" s="5" t="s">
        <v>175</v>
      </c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23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98" customFormat="1" ht="15">
      <c r="A213" s="13" t="s">
        <v>475</v>
      </c>
      <c r="B213" s="100" t="s">
        <v>175</v>
      </c>
      <c r="C213" s="100"/>
      <c r="D213" s="155">
        <f>SUM(D203:D212)</f>
        <v>0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123">
        <f t="shared" si="23"/>
        <v>0</v>
      </c>
      <c r="O213" s="97"/>
      <c r="P213" s="97"/>
      <c r="Q213" s="97"/>
      <c r="R213" s="97"/>
      <c r="S213" s="97"/>
      <c r="T213" s="97"/>
      <c r="U213" s="97"/>
      <c r="V213" s="97"/>
      <c r="W213" s="97"/>
      <c r="X213" s="97"/>
    </row>
    <row r="214" spans="1:24" ht="15">
      <c r="A214" s="15" t="s">
        <v>641</v>
      </c>
      <c r="B214" s="5" t="s">
        <v>176</v>
      </c>
      <c r="C214" s="5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23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642</v>
      </c>
      <c r="B215" s="5" t="s">
        <v>176</v>
      </c>
      <c r="C215" s="5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23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643</v>
      </c>
      <c r="B216" s="5" t="s">
        <v>176</v>
      </c>
      <c r="C216" s="5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23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644</v>
      </c>
      <c r="B217" s="5" t="s">
        <v>176</v>
      </c>
      <c r="C217" s="5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23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645</v>
      </c>
      <c r="B218" s="5" t="s">
        <v>176</v>
      </c>
      <c r="C218" s="5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23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646</v>
      </c>
      <c r="B219" s="5" t="s">
        <v>176</v>
      </c>
      <c r="C219" s="5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23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647</v>
      </c>
      <c r="B220" s="5" t="s">
        <v>176</v>
      </c>
      <c r="C220" s="5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23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648</v>
      </c>
      <c r="B221" s="5" t="s">
        <v>176</v>
      </c>
      <c r="C221" s="5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23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649</v>
      </c>
      <c r="B222" s="5" t="s">
        <v>176</v>
      </c>
      <c r="C222" s="5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23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650</v>
      </c>
      <c r="B223" s="5" t="s">
        <v>176</v>
      </c>
      <c r="C223" s="5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23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98" customFormat="1" ht="15">
      <c r="A224" s="13" t="s">
        <v>474</v>
      </c>
      <c r="B224" s="100" t="s">
        <v>176</v>
      </c>
      <c r="C224" s="100"/>
      <c r="D224" s="155">
        <f>SUM(D214:D223)</f>
        <v>0</v>
      </c>
      <c r="E224" s="155"/>
      <c r="F224" s="155"/>
      <c r="G224" s="155"/>
      <c r="H224" s="155"/>
      <c r="I224" s="155"/>
      <c r="J224" s="155"/>
      <c r="K224" s="155"/>
      <c r="L224" s="155"/>
      <c r="M224" s="155"/>
      <c r="N224" s="123">
        <f t="shared" si="23"/>
        <v>0</v>
      </c>
      <c r="O224" s="97"/>
      <c r="P224" s="97"/>
      <c r="Q224" s="97"/>
      <c r="R224" s="97"/>
      <c r="S224" s="97"/>
      <c r="T224" s="97"/>
      <c r="U224" s="97"/>
      <c r="V224" s="97"/>
      <c r="W224" s="97"/>
      <c r="X224" s="97"/>
    </row>
    <row r="225" spans="1:24" ht="15">
      <c r="A225" s="15" t="s">
        <v>641</v>
      </c>
      <c r="B225" s="5" t="s">
        <v>177</v>
      </c>
      <c r="C225" s="5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23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642</v>
      </c>
      <c r="B226" s="5" t="s">
        <v>177</v>
      </c>
      <c r="C226" s="5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23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643</v>
      </c>
      <c r="B227" s="5" t="s">
        <v>177</v>
      </c>
      <c r="C227" s="5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23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644</v>
      </c>
      <c r="B228" s="5" t="s">
        <v>177</v>
      </c>
      <c r="C228" s="5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23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645</v>
      </c>
      <c r="B229" s="5" t="s">
        <v>177</v>
      </c>
      <c r="C229" s="5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23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646</v>
      </c>
      <c r="B230" s="5" t="s">
        <v>177</v>
      </c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23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647</v>
      </c>
      <c r="B231" s="5" t="s">
        <v>177</v>
      </c>
      <c r="C231" s="5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23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648</v>
      </c>
      <c r="B232" s="5" t="s">
        <v>177</v>
      </c>
      <c r="C232" s="5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23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649</v>
      </c>
      <c r="B233" s="5" t="s">
        <v>177</v>
      </c>
      <c r="C233" s="5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23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650</v>
      </c>
      <c r="B234" s="5" t="s">
        <v>177</v>
      </c>
      <c r="C234" s="5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23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98" customFormat="1" ht="15">
      <c r="A235" s="13" t="s">
        <v>473</v>
      </c>
      <c r="B235" s="100" t="s">
        <v>177</v>
      </c>
      <c r="C235" s="100"/>
      <c r="D235" s="155">
        <f>SUM(D225:D234)</f>
        <v>0</v>
      </c>
      <c r="E235" s="155"/>
      <c r="F235" s="155"/>
      <c r="G235" s="155"/>
      <c r="H235" s="155"/>
      <c r="I235" s="155"/>
      <c r="J235" s="155"/>
      <c r="K235" s="155"/>
      <c r="L235" s="155"/>
      <c r="M235" s="155"/>
      <c r="N235" s="123">
        <f t="shared" si="23"/>
        <v>0</v>
      </c>
      <c r="O235" s="97"/>
      <c r="P235" s="97"/>
      <c r="Q235" s="97"/>
      <c r="R235" s="97"/>
      <c r="S235" s="97"/>
      <c r="T235" s="97"/>
      <c r="U235" s="97"/>
      <c r="V235" s="97"/>
      <c r="W235" s="97"/>
      <c r="X235" s="97"/>
    </row>
    <row r="236" spans="1:24" s="98" customFormat="1" ht="15">
      <c r="A236" s="13" t="s">
        <v>472</v>
      </c>
      <c r="B236" s="100" t="s">
        <v>178</v>
      </c>
      <c r="C236" s="100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23">
        <f aca="true" t="shared" si="24" ref="N236:N267">SUM(D236:M236)</f>
        <v>0</v>
      </c>
      <c r="O236" s="97"/>
      <c r="P236" s="97"/>
      <c r="Q236" s="97"/>
      <c r="R236" s="97"/>
      <c r="S236" s="97"/>
      <c r="T236" s="97"/>
      <c r="U236" s="97"/>
      <c r="V236" s="97"/>
      <c r="W236" s="97"/>
      <c r="X236" s="97"/>
    </row>
    <row r="237" spans="1:24" ht="15">
      <c r="A237" s="23" t="s">
        <v>140</v>
      </c>
      <c r="B237" s="7" t="s">
        <v>178</v>
      </c>
      <c r="C237" s="5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23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651</v>
      </c>
      <c r="B238" s="4" t="s">
        <v>179</v>
      </c>
      <c r="C238" s="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23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652</v>
      </c>
      <c r="B239" s="5" t="s">
        <v>179</v>
      </c>
      <c r="C239" s="5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23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653</v>
      </c>
      <c r="B240" s="4" t="s">
        <v>179</v>
      </c>
      <c r="C240" s="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23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654</v>
      </c>
      <c r="B241" s="5" t="s">
        <v>179</v>
      </c>
      <c r="C241" s="5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23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655</v>
      </c>
      <c r="B242" s="4" t="s">
        <v>179</v>
      </c>
      <c r="C242" s="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23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656</v>
      </c>
      <c r="B243" s="5" t="s">
        <v>179</v>
      </c>
      <c r="C243" s="5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23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657</v>
      </c>
      <c r="B244" s="4" t="s">
        <v>179</v>
      </c>
      <c r="C244" s="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23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661</v>
      </c>
      <c r="B245" s="5" t="s">
        <v>179</v>
      </c>
      <c r="C245" s="5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23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659</v>
      </c>
      <c r="B246" s="4" t="s">
        <v>179</v>
      </c>
      <c r="C246" s="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23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660</v>
      </c>
      <c r="B247" s="5" t="s">
        <v>179</v>
      </c>
      <c r="C247" s="5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23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98" customFormat="1" ht="15">
      <c r="A248" s="13" t="s">
        <v>471</v>
      </c>
      <c r="B248" s="100" t="s">
        <v>179</v>
      </c>
      <c r="C248" s="100"/>
      <c r="D248" s="155">
        <f>SUM(D238:D247)</f>
        <v>0</v>
      </c>
      <c r="E248" s="155"/>
      <c r="F248" s="155"/>
      <c r="G248" s="155"/>
      <c r="H248" s="155"/>
      <c r="I248" s="155"/>
      <c r="J248" s="155"/>
      <c r="K248" s="155"/>
      <c r="L248" s="155"/>
      <c r="M248" s="155"/>
      <c r="N248" s="123">
        <f t="shared" si="24"/>
        <v>0</v>
      </c>
      <c r="O248" s="97"/>
      <c r="P248" s="97"/>
      <c r="Q248" s="97"/>
      <c r="R248" s="97"/>
      <c r="S248" s="97"/>
      <c r="T248" s="97"/>
      <c r="U248" s="97"/>
      <c r="V248" s="97"/>
      <c r="W248" s="97"/>
      <c r="X248" s="97"/>
    </row>
    <row r="249" spans="1:24" s="98" customFormat="1" ht="15">
      <c r="A249" s="13" t="s">
        <v>180</v>
      </c>
      <c r="B249" s="100" t="s">
        <v>181</v>
      </c>
      <c r="C249" s="100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23">
        <f t="shared" si="24"/>
        <v>0</v>
      </c>
      <c r="O249" s="97"/>
      <c r="P249" s="97"/>
      <c r="Q249" s="97"/>
      <c r="R249" s="97"/>
      <c r="S249" s="97"/>
      <c r="T249" s="97"/>
      <c r="U249" s="97"/>
      <c r="V249" s="97"/>
      <c r="W249" s="97"/>
      <c r="X249" s="97"/>
    </row>
    <row r="250" spans="1:24" ht="15">
      <c r="A250" s="15" t="s">
        <v>651</v>
      </c>
      <c r="B250" s="4" t="s">
        <v>182</v>
      </c>
      <c r="C250" s="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23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652</v>
      </c>
      <c r="B251" s="4" t="s">
        <v>182</v>
      </c>
      <c r="C251" s="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23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653</v>
      </c>
      <c r="B252" s="4" t="s">
        <v>182</v>
      </c>
      <c r="C252" s="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>
        <v>2000</v>
      </c>
      <c r="N252" s="123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654</v>
      </c>
      <c r="B253" s="4" t="s">
        <v>182</v>
      </c>
      <c r="C253" s="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23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655</v>
      </c>
      <c r="B254" s="4" t="s">
        <v>182</v>
      </c>
      <c r="C254" s="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23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656</v>
      </c>
      <c r="B255" s="4" t="s">
        <v>182</v>
      </c>
      <c r="C255" s="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23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657</v>
      </c>
      <c r="B256" s="4" t="s">
        <v>182</v>
      </c>
      <c r="C256" s="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>
        <v>17900</v>
      </c>
      <c r="N256" s="123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661</v>
      </c>
      <c r="B257" s="4" t="s">
        <v>182</v>
      </c>
      <c r="C257" s="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23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659</v>
      </c>
      <c r="B258" s="4" t="s">
        <v>182</v>
      </c>
      <c r="C258" s="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23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660</v>
      </c>
      <c r="B259" s="4" t="s">
        <v>182</v>
      </c>
      <c r="C259" s="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23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98" customFormat="1" ht="15">
      <c r="A260" s="18" t="s">
        <v>15</v>
      </c>
      <c r="B260" s="100" t="s">
        <v>182</v>
      </c>
      <c r="C260" s="102"/>
      <c r="D260" s="155">
        <f>SUM(D250:D259)</f>
        <v>0</v>
      </c>
      <c r="E260" s="155">
        <f aca="true" t="shared" si="25" ref="E260:K260">SUM(E250:E259)</f>
        <v>0</v>
      </c>
      <c r="F260" s="155">
        <f t="shared" si="25"/>
        <v>0</v>
      </c>
      <c r="G260" s="155">
        <f t="shared" si="25"/>
        <v>0</v>
      </c>
      <c r="H260" s="155">
        <f t="shared" si="25"/>
        <v>0</v>
      </c>
      <c r="I260" s="155">
        <f t="shared" si="25"/>
        <v>0</v>
      </c>
      <c r="J260" s="155">
        <f t="shared" si="25"/>
        <v>0</v>
      </c>
      <c r="K260" s="155">
        <f t="shared" si="25"/>
        <v>0</v>
      </c>
      <c r="L260" s="155">
        <f>SUM(L250:L259)</f>
        <v>0</v>
      </c>
      <c r="M260" s="155">
        <f>SUM(M250:M259)</f>
        <v>19900</v>
      </c>
      <c r="N260" s="123">
        <f t="shared" si="24"/>
        <v>19900</v>
      </c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1:24" s="110" customFormat="1" ht="15.75">
      <c r="A261" s="21" t="s">
        <v>469</v>
      </c>
      <c r="B261" s="99" t="s">
        <v>183</v>
      </c>
      <c r="C261" s="99"/>
      <c r="D261" s="156">
        <f>D260+D249+D248+D236+D235+D224+D213+D202</f>
        <v>0</v>
      </c>
      <c r="E261" s="156">
        <f aca="true" t="shared" si="26" ref="E261:K261">E260+E249+E248+E236+E235+E224+E213+E202</f>
        <v>0</v>
      </c>
      <c r="F261" s="156">
        <f t="shared" si="26"/>
        <v>0</v>
      </c>
      <c r="G261" s="156">
        <f t="shared" si="26"/>
        <v>0</v>
      </c>
      <c r="H261" s="156">
        <f t="shared" si="26"/>
        <v>0</v>
      </c>
      <c r="I261" s="156">
        <f t="shared" si="26"/>
        <v>0</v>
      </c>
      <c r="J261" s="156">
        <f t="shared" si="26"/>
        <v>0</v>
      </c>
      <c r="K261" s="156">
        <f t="shared" si="26"/>
        <v>0</v>
      </c>
      <c r="L261" s="156">
        <f>L260+L249+L248+L236+L235+L224+L213+L202</f>
        <v>0</v>
      </c>
      <c r="M261" s="156">
        <f>M260+M249+M248+M236+M235+M224+M213+M202</f>
        <v>19900</v>
      </c>
      <c r="N261" s="108">
        <f t="shared" si="24"/>
        <v>19900</v>
      </c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1:24" s="113" customFormat="1" ht="18">
      <c r="A262" s="25" t="s">
        <v>470</v>
      </c>
      <c r="B262" s="103" t="s">
        <v>184</v>
      </c>
      <c r="C262" s="103"/>
      <c r="D262" s="159">
        <f>D261+D201+D196+D187+D121+D66+D33+D25</f>
        <v>281238</v>
      </c>
      <c r="E262" s="159">
        <f>E261+E201+E196+E187+E121+E66+E33+E25</f>
        <v>7072</v>
      </c>
      <c r="F262" s="159">
        <f aca="true" t="shared" si="27" ref="F262:K262">F261+F201+F196+F187+F121+F66+F33+F25</f>
        <v>26592</v>
      </c>
      <c r="G262" s="159">
        <f t="shared" si="27"/>
        <v>2521</v>
      </c>
      <c r="H262" s="159">
        <f t="shared" si="27"/>
        <v>115</v>
      </c>
      <c r="I262" s="159">
        <f t="shared" si="27"/>
        <v>5570</v>
      </c>
      <c r="J262" s="159">
        <f t="shared" si="27"/>
        <v>22702</v>
      </c>
      <c r="K262" s="159">
        <f t="shared" si="27"/>
        <v>5080</v>
      </c>
      <c r="L262" s="159">
        <f>L261+L201+L196+L187+L121+L66+L33+L25</f>
        <v>5744</v>
      </c>
      <c r="M262" s="159">
        <f>M261+M201+M196+M187+M121+M66+M33+M25</f>
        <v>19900</v>
      </c>
      <c r="N262" s="111">
        <f t="shared" si="24"/>
        <v>376534</v>
      </c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</row>
    <row r="263" spans="1:24" ht="15">
      <c r="A263" s="14" t="s">
        <v>478</v>
      </c>
      <c r="B263" s="4" t="s">
        <v>185</v>
      </c>
      <c r="C263" s="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23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186</v>
      </c>
      <c r="B264" s="23" t="s">
        <v>185</v>
      </c>
      <c r="C264" s="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23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187</v>
      </c>
      <c r="B265" s="23" t="s">
        <v>185</v>
      </c>
      <c r="C265" s="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23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188</v>
      </c>
      <c r="B266" s="4" t="s">
        <v>189</v>
      </c>
      <c r="C266" s="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23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477</v>
      </c>
      <c r="B267" s="4" t="s">
        <v>190</v>
      </c>
      <c r="C267" s="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23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186</v>
      </c>
      <c r="B268" s="23" t="s">
        <v>190</v>
      </c>
      <c r="C268" s="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23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187</v>
      </c>
      <c r="B269" s="23" t="s">
        <v>191</v>
      </c>
      <c r="C269" s="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23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98" customFormat="1" ht="15">
      <c r="A270" s="13" t="s">
        <v>476</v>
      </c>
      <c r="B270" s="102" t="s">
        <v>192</v>
      </c>
      <c r="C270" s="102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23">
        <f t="shared" si="28"/>
        <v>0</v>
      </c>
      <c r="O270" s="97"/>
      <c r="P270" s="97"/>
      <c r="Q270" s="97"/>
      <c r="R270" s="97"/>
      <c r="S270" s="97"/>
      <c r="T270" s="97"/>
      <c r="U270" s="97"/>
      <c r="V270" s="97"/>
      <c r="W270" s="97"/>
      <c r="X270" s="97"/>
    </row>
    <row r="271" spans="1:24" ht="15">
      <c r="A271" s="26" t="s">
        <v>481</v>
      </c>
      <c r="B271" s="4" t="s">
        <v>193</v>
      </c>
      <c r="C271" s="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23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194</v>
      </c>
      <c r="B272" s="23" t="s">
        <v>193</v>
      </c>
      <c r="C272" s="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23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195</v>
      </c>
      <c r="B273" s="23" t="s">
        <v>193</v>
      </c>
      <c r="C273" s="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23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482</v>
      </c>
      <c r="B274" s="4" t="s">
        <v>196</v>
      </c>
      <c r="C274" s="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23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187</v>
      </c>
      <c r="B275" s="23" t="s">
        <v>196</v>
      </c>
      <c r="C275" s="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23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197</v>
      </c>
      <c r="B276" s="4" t="s">
        <v>198</v>
      </c>
      <c r="C276" s="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23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483</v>
      </c>
      <c r="B277" s="4" t="s">
        <v>199</v>
      </c>
      <c r="C277" s="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23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195</v>
      </c>
      <c r="B278" s="23" t="s">
        <v>199</v>
      </c>
      <c r="C278" s="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23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187</v>
      </c>
      <c r="B279" s="23" t="s">
        <v>199</v>
      </c>
      <c r="C279" s="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23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98" customFormat="1" ht="15">
      <c r="A280" s="27" t="s">
        <v>479</v>
      </c>
      <c r="B280" s="102" t="s">
        <v>200</v>
      </c>
      <c r="C280" s="102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23">
        <f t="shared" si="28"/>
        <v>0</v>
      </c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1:24" ht="15">
      <c r="A281" s="26" t="s">
        <v>201</v>
      </c>
      <c r="B281" s="4" t="s">
        <v>202</v>
      </c>
      <c r="C281" s="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23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203</v>
      </c>
      <c r="B282" s="4" t="s">
        <v>204</v>
      </c>
      <c r="C282" s="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23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98" customFormat="1" ht="15">
      <c r="A283" s="27" t="s">
        <v>205</v>
      </c>
      <c r="B283" s="102" t="s">
        <v>206</v>
      </c>
      <c r="C283" s="102"/>
      <c r="D283" s="155">
        <v>118022</v>
      </c>
      <c r="E283" s="155"/>
      <c r="F283" s="155"/>
      <c r="G283" s="155"/>
      <c r="H283" s="155"/>
      <c r="I283" s="155"/>
      <c r="J283" s="155"/>
      <c r="K283" s="155"/>
      <c r="L283" s="155"/>
      <c r="M283" s="155"/>
      <c r="N283" s="123">
        <f t="shared" si="28"/>
        <v>118022</v>
      </c>
      <c r="O283" s="97"/>
      <c r="P283" s="97"/>
      <c r="Q283" s="97"/>
      <c r="R283" s="97"/>
      <c r="S283" s="97"/>
      <c r="T283" s="97"/>
      <c r="U283" s="97"/>
      <c r="V283" s="97"/>
      <c r="W283" s="97"/>
      <c r="X283" s="97"/>
    </row>
    <row r="284" spans="1:24" ht="15">
      <c r="A284" s="26" t="s">
        <v>207</v>
      </c>
      <c r="B284" s="4" t="s">
        <v>208</v>
      </c>
      <c r="C284" s="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23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209</v>
      </c>
      <c r="B285" s="4" t="s">
        <v>210</v>
      </c>
      <c r="C285" s="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23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211</v>
      </c>
      <c r="B286" s="4" t="s">
        <v>212</v>
      </c>
      <c r="C286" s="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23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98" customFormat="1" ht="15">
      <c r="A287" s="53" t="s">
        <v>480</v>
      </c>
      <c r="B287" s="54" t="s">
        <v>213</v>
      </c>
      <c r="C287" s="102"/>
      <c r="D287" s="155">
        <f>D283+D282+D281+D280+D270</f>
        <v>118022</v>
      </c>
      <c r="E287" s="155"/>
      <c r="F287" s="155"/>
      <c r="G287" s="155"/>
      <c r="H287" s="155"/>
      <c r="I287" s="155"/>
      <c r="J287" s="155"/>
      <c r="K287" s="155"/>
      <c r="L287" s="155"/>
      <c r="M287" s="155"/>
      <c r="N287" s="123">
        <f t="shared" si="28"/>
        <v>118022</v>
      </c>
      <c r="O287" s="97"/>
      <c r="P287" s="97"/>
      <c r="Q287" s="97"/>
      <c r="R287" s="97"/>
      <c r="S287" s="97"/>
      <c r="T287" s="97"/>
      <c r="U287" s="97"/>
      <c r="V287" s="97"/>
      <c r="W287" s="97"/>
      <c r="X287" s="97"/>
    </row>
    <row r="288" spans="1:24" ht="15">
      <c r="A288" s="26" t="s">
        <v>214</v>
      </c>
      <c r="B288" s="4" t="s">
        <v>215</v>
      </c>
      <c r="C288" s="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23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216</v>
      </c>
      <c r="B289" s="4" t="s">
        <v>217</v>
      </c>
      <c r="C289" s="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23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484</v>
      </c>
      <c r="B290" s="4" t="s">
        <v>218</v>
      </c>
      <c r="C290" s="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23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187</v>
      </c>
      <c r="B291" s="23" t="s">
        <v>218</v>
      </c>
      <c r="C291" s="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23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485</v>
      </c>
      <c r="B292" s="4" t="s">
        <v>219</v>
      </c>
      <c r="C292" s="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23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220</v>
      </c>
      <c r="B293" s="23" t="s">
        <v>219</v>
      </c>
      <c r="C293" s="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23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221</v>
      </c>
      <c r="B294" s="23" t="s">
        <v>219</v>
      </c>
      <c r="C294" s="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23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222</v>
      </c>
      <c r="B295" s="23" t="s">
        <v>219</v>
      </c>
      <c r="C295" s="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23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187</v>
      </c>
      <c r="B296" s="23" t="s">
        <v>219</v>
      </c>
      <c r="C296" s="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23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98" customFormat="1" ht="15">
      <c r="A297" s="53" t="s">
        <v>486</v>
      </c>
      <c r="B297" s="54" t="s">
        <v>223</v>
      </c>
      <c r="C297" s="102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23">
        <f t="shared" si="28"/>
        <v>0</v>
      </c>
      <c r="O297" s="97"/>
      <c r="P297" s="97"/>
      <c r="Q297" s="97"/>
      <c r="R297" s="97"/>
      <c r="S297" s="97"/>
      <c r="T297" s="97"/>
      <c r="U297" s="97"/>
      <c r="V297" s="97"/>
      <c r="W297" s="97"/>
      <c r="X297" s="97"/>
    </row>
    <row r="298" spans="1:24" s="98" customFormat="1" ht="15">
      <c r="A298" s="55" t="s">
        <v>224</v>
      </c>
      <c r="B298" s="54" t="s">
        <v>225</v>
      </c>
      <c r="C298" s="102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23">
        <f t="shared" si="28"/>
        <v>0</v>
      </c>
      <c r="O298" s="97"/>
      <c r="P298" s="97"/>
      <c r="Q298" s="97"/>
      <c r="R298" s="97"/>
      <c r="S298" s="97"/>
      <c r="T298" s="97"/>
      <c r="U298" s="97"/>
      <c r="V298" s="97"/>
      <c r="W298" s="97"/>
      <c r="X298" s="97"/>
    </row>
    <row r="299" spans="1:24" s="113" customFormat="1" ht="15.75">
      <c r="A299" s="52" t="s">
        <v>487</v>
      </c>
      <c r="B299" s="104" t="s">
        <v>226</v>
      </c>
      <c r="C299" s="103"/>
      <c r="D299" s="159">
        <f>D298+D297+D287</f>
        <v>118022</v>
      </c>
      <c r="E299" s="159">
        <f aca="true" t="shared" si="29" ref="E299:K299">E298+E297+E287</f>
        <v>0</v>
      </c>
      <c r="F299" s="159">
        <f t="shared" si="29"/>
        <v>0</v>
      </c>
      <c r="G299" s="159">
        <f t="shared" si="29"/>
        <v>0</v>
      </c>
      <c r="H299" s="159">
        <f t="shared" si="29"/>
        <v>0</v>
      </c>
      <c r="I299" s="159">
        <f t="shared" si="29"/>
        <v>0</v>
      </c>
      <c r="J299" s="159">
        <f t="shared" si="29"/>
        <v>0</v>
      </c>
      <c r="K299" s="159">
        <f t="shared" si="29"/>
        <v>0</v>
      </c>
      <c r="L299" s="159">
        <f>L298+L297+L287</f>
        <v>0</v>
      </c>
      <c r="M299" s="159">
        <f>M298+M297+M287</f>
        <v>0</v>
      </c>
      <c r="N299" s="111">
        <f t="shared" si="28"/>
        <v>118022</v>
      </c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</row>
    <row r="300" spans="1:24" s="116" customFormat="1" ht="15.75">
      <c r="A300" s="50" t="s">
        <v>562</v>
      </c>
      <c r="B300" s="50"/>
      <c r="C300" s="114"/>
      <c r="D300" s="158">
        <f>D299+D262</f>
        <v>399260</v>
      </c>
      <c r="E300" s="158">
        <f aca="true" t="shared" si="30" ref="E300:K300">E299+E262</f>
        <v>7072</v>
      </c>
      <c r="F300" s="158">
        <f t="shared" si="30"/>
        <v>26592</v>
      </c>
      <c r="G300" s="158">
        <f t="shared" si="30"/>
        <v>2521</v>
      </c>
      <c r="H300" s="158">
        <f t="shared" si="30"/>
        <v>115</v>
      </c>
      <c r="I300" s="158">
        <f t="shared" si="30"/>
        <v>5570</v>
      </c>
      <c r="J300" s="158">
        <f t="shared" si="30"/>
        <v>22702</v>
      </c>
      <c r="K300" s="158">
        <f t="shared" si="30"/>
        <v>5080</v>
      </c>
      <c r="L300" s="158">
        <f>L299+L262</f>
        <v>5744</v>
      </c>
      <c r="M300" s="158">
        <f>M299+M262</f>
        <v>19900</v>
      </c>
      <c r="N300" s="114">
        <f>SUM(D300:M300)</f>
        <v>494556</v>
      </c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ht="15">
      <c r="A301" s="3"/>
      <c r="B301" s="3"/>
      <c r="C301" s="3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171" t="s">
        <v>26</v>
      </c>
      <c r="B1" s="178"/>
      <c r="C1" s="178"/>
      <c r="D1" s="178"/>
      <c r="E1" s="178"/>
      <c r="F1" s="173"/>
    </row>
    <row r="2" spans="1:8" ht="24" customHeight="1">
      <c r="A2" s="174" t="s">
        <v>626</v>
      </c>
      <c r="B2" s="172"/>
      <c r="C2" s="172"/>
      <c r="D2" s="172"/>
      <c r="E2" s="172"/>
      <c r="F2" s="173"/>
      <c r="H2" s="80"/>
    </row>
    <row r="3" ht="18">
      <c r="A3" s="57"/>
    </row>
    <row r="4" ht="15">
      <c r="A4" s="3" t="s">
        <v>2</v>
      </c>
    </row>
    <row r="5" spans="1:6" ht="30">
      <c r="A5" s="1" t="s">
        <v>36</v>
      </c>
      <c r="B5" s="2" t="s">
        <v>21</v>
      </c>
      <c r="C5" s="73" t="s">
        <v>639</v>
      </c>
      <c r="D5" s="73" t="s">
        <v>640</v>
      </c>
      <c r="E5" s="73" t="s">
        <v>29</v>
      </c>
      <c r="F5" s="82" t="s">
        <v>14</v>
      </c>
    </row>
    <row r="6" spans="1:6" ht="15" customHeight="1">
      <c r="A6" s="37" t="s">
        <v>227</v>
      </c>
      <c r="B6" s="5" t="s">
        <v>228</v>
      </c>
      <c r="C6" s="33"/>
      <c r="D6" s="33"/>
      <c r="E6" s="33"/>
      <c r="F6" s="33"/>
    </row>
    <row r="7" spans="1:6" ht="15" customHeight="1">
      <c r="A7" s="4" t="s">
        <v>229</v>
      </c>
      <c r="B7" s="5" t="s">
        <v>230</v>
      </c>
      <c r="C7" s="33"/>
      <c r="D7" s="33"/>
      <c r="E7" s="33"/>
      <c r="F7" s="33"/>
    </row>
    <row r="8" spans="1:6" ht="15" customHeight="1">
      <c r="A8" s="4" t="s">
        <v>231</v>
      </c>
      <c r="B8" s="5" t="s">
        <v>232</v>
      </c>
      <c r="C8" s="33"/>
      <c r="D8" s="33"/>
      <c r="E8" s="33"/>
      <c r="F8" s="33"/>
    </row>
    <row r="9" spans="1:6" ht="15" customHeight="1">
      <c r="A9" s="4" t="s">
        <v>233</v>
      </c>
      <c r="B9" s="5" t="s">
        <v>234</v>
      </c>
      <c r="C9" s="33"/>
      <c r="D9" s="33"/>
      <c r="E9" s="33"/>
      <c r="F9" s="33"/>
    </row>
    <row r="10" spans="1:6" ht="15" customHeight="1">
      <c r="A10" s="4" t="s">
        <v>235</v>
      </c>
      <c r="B10" s="5" t="s">
        <v>236</v>
      </c>
      <c r="C10" s="33"/>
      <c r="D10" s="33"/>
      <c r="E10" s="33"/>
      <c r="F10" s="33"/>
    </row>
    <row r="11" spans="1:6" ht="15" customHeight="1">
      <c r="A11" s="4" t="s">
        <v>237</v>
      </c>
      <c r="B11" s="5" t="s">
        <v>238</v>
      </c>
      <c r="C11" s="33"/>
      <c r="D11" s="33"/>
      <c r="E11" s="33"/>
      <c r="F11" s="33"/>
    </row>
    <row r="12" spans="1:6" ht="15" customHeight="1">
      <c r="A12" s="8" t="s">
        <v>564</v>
      </c>
      <c r="B12" s="9" t="s">
        <v>239</v>
      </c>
      <c r="C12" s="33"/>
      <c r="D12" s="33"/>
      <c r="E12" s="33"/>
      <c r="F12" s="33"/>
    </row>
    <row r="13" spans="1:6" ht="15" customHeight="1">
      <c r="A13" s="4" t="s">
        <v>240</v>
      </c>
      <c r="B13" s="5" t="s">
        <v>241</v>
      </c>
      <c r="C13" s="33"/>
      <c r="D13" s="33"/>
      <c r="E13" s="33"/>
      <c r="F13" s="33"/>
    </row>
    <row r="14" spans="1:6" ht="15" customHeight="1">
      <c r="A14" s="4" t="s">
        <v>242</v>
      </c>
      <c r="B14" s="5" t="s">
        <v>243</v>
      </c>
      <c r="C14" s="33"/>
      <c r="D14" s="33"/>
      <c r="E14" s="33"/>
      <c r="F14" s="33"/>
    </row>
    <row r="15" spans="1:6" ht="15" customHeight="1">
      <c r="A15" s="4" t="s">
        <v>527</v>
      </c>
      <c r="B15" s="5" t="s">
        <v>244</v>
      </c>
      <c r="C15" s="33"/>
      <c r="D15" s="33"/>
      <c r="E15" s="33"/>
      <c r="F15" s="33"/>
    </row>
    <row r="16" spans="1:6" ht="15" customHeight="1">
      <c r="A16" s="4" t="s">
        <v>528</v>
      </c>
      <c r="B16" s="5" t="s">
        <v>245</v>
      </c>
      <c r="C16" s="33"/>
      <c r="D16" s="33"/>
      <c r="E16" s="33"/>
      <c r="F16" s="33"/>
    </row>
    <row r="17" spans="1:6" ht="15" customHeight="1">
      <c r="A17" s="4" t="s">
        <v>529</v>
      </c>
      <c r="B17" s="5" t="s">
        <v>246</v>
      </c>
      <c r="C17" s="33"/>
      <c r="D17" s="33"/>
      <c r="E17" s="33"/>
      <c r="F17" s="33"/>
    </row>
    <row r="18" spans="1:6" ht="15" customHeight="1">
      <c r="A18" s="45" t="s">
        <v>565</v>
      </c>
      <c r="B18" s="59" t="s">
        <v>247</v>
      </c>
      <c r="C18" s="33"/>
      <c r="D18" s="33"/>
      <c r="E18" s="33"/>
      <c r="F18" s="33"/>
    </row>
    <row r="19" spans="1:6" ht="15" customHeight="1">
      <c r="A19" s="4" t="s">
        <v>533</v>
      </c>
      <c r="B19" s="5" t="s">
        <v>256</v>
      </c>
      <c r="C19" s="33"/>
      <c r="D19" s="33"/>
      <c r="E19" s="33"/>
      <c r="F19" s="33"/>
    </row>
    <row r="20" spans="1:6" ht="15" customHeight="1">
      <c r="A20" s="4" t="s">
        <v>534</v>
      </c>
      <c r="B20" s="5" t="s">
        <v>260</v>
      </c>
      <c r="C20" s="33"/>
      <c r="D20" s="33"/>
      <c r="E20" s="33"/>
      <c r="F20" s="33"/>
    </row>
    <row r="21" spans="1:6" ht="15" customHeight="1">
      <c r="A21" s="8" t="s">
        <v>567</v>
      </c>
      <c r="B21" s="9" t="s">
        <v>261</v>
      </c>
      <c r="C21" s="33"/>
      <c r="D21" s="33"/>
      <c r="E21" s="33"/>
      <c r="F21" s="33"/>
    </row>
    <row r="22" spans="1:6" ht="15" customHeight="1">
      <c r="A22" s="4" t="s">
        <v>535</v>
      </c>
      <c r="B22" s="5" t="s">
        <v>262</v>
      </c>
      <c r="C22" s="33"/>
      <c r="D22" s="33"/>
      <c r="E22" s="33"/>
      <c r="F22" s="33"/>
    </row>
    <row r="23" spans="1:6" ht="15" customHeight="1">
      <c r="A23" s="4" t="s">
        <v>536</v>
      </c>
      <c r="B23" s="5" t="s">
        <v>263</v>
      </c>
      <c r="C23" s="33"/>
      <c r="D23" s="33"/>
      <c r="E23" s="33"/>
      <c r="F23" s="33"/>
    </row>
    <row r="24" spans="1:6" ht="15" customHeight="1">
      <c r="A24" s="4" t="s">
        <v>537</v>
      </c>
      <c r="B24" s="5" t="s">
        <v>264</v>
      </c>
      <c r="C24" s="33"/>
      <c r="D24" s="33"/>
      <c r="E24" s="33"/>
      <c r="F24" s="33"/>
    </row>
    <row r="25" spans="1:6" ht="15" customHeight="1">
      <c r="A25" s="4" t="s">
        <v>538</v>
      </c>
      <c r="B25" s="5" t="s">
        <v>265</v>
      </c>
      <c r="C25" s="33"/>
      <c r="D25" s="33"/>
      <c r="E25" s="33"/>
      <c r="F25" s="33"/>
    </row>
    <row r="26" spans="1:6" ht="15" customHeight="1">
      <c r="A26" s="4" t="s">
        <v>539</v>
      </c>
      <c r="B26" s="5" t="s">
        <v>268</v>
      </c>
      <c r="C26" s="33"/>
      <c r="D26" s="33"/>
      <c r="E26" s="33"/>
      <c r="F26" s="33"/>
    </row>
    <row r="27" spans="1:6" ht="15" customHeight="1">
      <c r="A27" s="4" t="s">
        <v>269</v>
      </c>
      <c r="B27" s="5" t="s">
        <v>270</v>
      </c>
      <c r="C27" s="33"/>
      <c r="D27" s="33"/>
      <c r="E27" s="33"/>
      <c r="F27" s="33"/>
    </row>
    <row r="28" spans="1:6" ht="15" customHeight="1">
      <c r="A28" s="4" t="s">
        <v>540</v>
      </c>
      <c r="B28" s="5" t="s">
        <v>271</v>
      </c>
      <c r="C28" s="33"/>
      <c r="D28" s="33"/>
      <c r="E28" s="33"/>
      <c r="F28" s="33"/>
    </row>
    <row r="29" spans="1:6" ht="15" customHeight="1">
      <c r="A29" s="4" t="s">
        <v>541</v>
      </c>
      <c r="B29" s="5" t="s">
        <v>276</v>
      </c>
      <c r="C29" s="33"/>
      <c r="D29" s="33"/>
      <c r="E29" s="33"/>
      <c r="F29" s="33"/>
    </row>
    <row r="30" spans="1:6" ht="15" customHeight="1">
      <c r="A30" s="8" t="s">
        <v>568</v>
      </c>
      <c r="B30" s="9" t="s">
        <v>292</v>
      </c>
      <c r="C30" s="33"/>
      <c r="D30" s="33"/>
      <c r="E30" s="33"/>
      <c r="F30" s="33"/>
    </row>
    <row r="31" spans="1:6" ht="15" customHeight="1">
      <c r="A31" s="4" t="s">
        <v>542</v>
      </c>
      <c r="B31" s="5" t="s">
        <v>293</v>
      </c>
      <c r="C31" s="33"/>
      <c r="D31" s="33"/>
      <c r="E31" s="33"/>
      <c r="F31" s="33"/>
    </row>
    <row r="32" spans="1:6" ht="15" customHeight="1">
      <c r="A32" s="45" t="s">
        <v>569</v>
      </c>
      <c r="B32" s="59" t="s">
        <v>294</v>
      </c>
      <c r="C32" s="33"/>
      <c r="D32" s="33"/>
      <c r="E32" s="33"/>
      <c r="F32" s="33"/>
    </row>
    <row r="33" spans="1:6" ht="15" customHeight="1">
      <c r="A33" s="15" t="s">
        <v>295</v>
      </c>
      <c r="B33" s="5" t="s">
        <v>296</v>
      </c>
      <c r="C33" s="33"/>
      <c r="D33" s="33"/>
      <c r="E33" s="33"/>
      <c r="F33" s="33"/>
    </row>
    <row r="34" spans="1:6" ht="15" customHeight="1">
      <c r="A34" s="15" t="s">
        <v>543</v>
      </c>
      <c r="B34" s="5" t="s">
        <v>297</v>
      </c>
      <c r="C34" s="33"/>
      <c r="D34" s="33"/>
      <c r="E34" s="33"/>
      <c r="F34" s="33"/>
    </row>
    <row r="35" spans="1:6" ht="15" customHeight="1">
      <c r="A35" s="15" t="s">
        <v>544</v>
      </c>
      <c r="B35" s="5" t="s">
        <v>300</v>
      </c>
      <c r="C35" s="33"/>
      <c r="D35" s="33"/>
      <c r="E35" s="33"/>
      <c r="F35" s="33"/>
    </row>
    <row r="36" spans="1:6" ht="15" customHeight="1">
      <c r="A36" s="15" t="s">
        <v>545</v>
      </c>
      <c r="B36" s="5" t="s">
        <v>301</v>
      </c>
      <c r="C36" s="33"/>
      <c r="D36" s="33"/>
      <c r="E36" s="33"/>
      <c r="F36" s="33"/>
    </row>
    <row r="37" spans="1:6" ht="15" customHeight="1">
      <c r="A37" s="15" t="s">
        <v>308</v>
      </c>
      <c r="B37" s="5" t="s">
        <v>309</v>
      </c>
      <c r="C37" s="33"/>
      <c r="D37" s="33"/>
      <c r="E37" s="33"/>
      <c r="F37" s="33"/>
    </row>
    <row r="38" spans="1:6" ht="15" customHeight="1">
      <c r="A38" s="15" t="s">
        <v>310</v>
      </c>
      <c r="B38" s="5" t="s">
        <v>311</v>
      </c>
      <c r="C38" s="33"/>
      <c r="D38" s="33"/>
      <c r="E38" s="33"/>
      <c r="F38" s="33"/>
    </row>
    <row r="39" spans="1:6" ht="15" customHeight="1">
      <c r="A39" s="15" t="s">
        <v>312</v>
      </c>
      <c r="B39" s="5" t="s">
        <v>313</v>
      </c>
      <c r="C39" s="33"/>
      <c r="D39" s="33"/>
      <c r="E39" s="33"/>
      <c r="F39" s="33"/>
    </row>
    <row r="40" spans="1:6" ht="15" customHeight="1">
      <c r="A40" s="15" t="s">
        <v>546</v>
      </c>
      <c r="B40" s="5" t="s">
        <v>314</v>
      </c>
      <c r="C40" s="33"/>
      <c r="D40" s="33"/>
      <c r="E40" s="33"/>
      <c r="F40" s="33"/>
    </row>
    <row r="41" spans="1:6" ht="15" customHeight="1">
      <c r="A41" s="15" t="s">
        <v>547</v>
      </c>
      <c r="B41" s="5" t="s">
        <v>316</v>
      </c>
      <c r="C41" s="33"/>
      <c r="D41" s="33"/>
      <c r="E41" s="33"/>
      <c r="F41" s="33"/>
    </row>
    <row r="42" spans="1:6" ht="15" customHeight="1">
      <c r="A42" s="15" t="s">
        <v>548</v>
      </c>
      <c r="B42" s="5" t="s">
        <v>321</v>
      </c>
      <c r="C42" s="33"/>
      <c r="D42" s="33"/>
      <c r="E42" s="33"/>
      <c r="F42" s="33"/>
    </row>
    <row r="43" spans="1:6" ht="15" customHeight="1">
      <c r="A43" s="58" t="s">
        <v>570</v>
      </c>
      <c r="B43" s="59" t="s">
        <v>325</v>
      </c>
      <c r="C43" s="33"/>
      <c r="D43" s="33"/>
      <c r="E43" s="33"/>
      <c r="F43" s="33"/>
    </row>
    <row r="44" spans="1:6" ht="15" customHeight="1">
      <c r="A44" s="15" t="s">
        <v>337</v>
      </c>
      <c r="B44" s="5" t="s">
        <v>338</v>
      </c>
      <c r="C44" s="33"/>
      <c r="D44" s="33"/>
      <c r="E44" s="33"/>
      <c r="F44" s="33"/>
    </row>
    <row r="45" spans="1:6" ht="15" customHeight="1">
      <c r="A45" s="4" t="s">
        <v>552</v>
      </c>
      <c r="B45" s="5" t="s">
        <v>339</v>
      </c>
      <c r="C45" s="33"/>
      <c r="D45" s="33"/>
      <c r="E45" s="33"/>
      <c r="F45" s="33"/>
    </row>
    <row r="46" spans="1:6" ht="15" customHeight="1">
      <c r="A46" s="15" t="s">
        <v>553</v>
      </c>
      <c r="B46" s="5" t="s">
        <v>340</v>
      </c>
      <c r="C46" s="33"/>
      <c r="D46" s="33"/>
      <c r="E46" s="33"/>
      <c r="F46" s="33"/>
    </row>
    <row r="47" spans="1:6" ht="15" customHeight="1">
      <c r="A47" s="45" t="s">
        <v>572</v>
      </c>
      <c r="B47" s="59" t="s">
        <v>341</v>
      </c>
      <c r="C47" s="33"/>
      <c r="D47" s="33"/>
      <c r="E47" s="33"/>
      <c r="F47" s="33"/>
    </row>
    <row r="48" spans="1:6" ht="15" customHeight="1">
      <c r="A48" s="72" t="s">
        <v>638</v>
      </c>
      <c r="B48" s="76"/>
      <c r="C48" s="33"/>
      <c r="D48" s="33"/>
      <c r="E48" s="33"/>
      <c r="F48" s="33"/>
    </row>
    <row r="49" spans="1:6" ht="15" customHeight="1">
      <c r="A49" s="4" t="s">
        <v>248</v>
      </c>
      <c r="B49" s="5" t="s">
        <v>249</v>
      </c>
      <c r="C49" s="33"/>
      <c r="D49" s="33"/>
      <c r="E49" s="33"/>
      <c r="F49" s="33"/>
    </row>
    <row r="50" spans="1:6" ht="15" customHeight="1">
      <c r="A50" s="4" t="s">
        <v>250</v>
      </c>
      <c r="B50" s="5" t="s">
        <v>251</v>
      </c>
      <c r="C50" s="33"/>
      <c r="D50" s="33"/>
      <c r="E50" s="33"/>
      <c r="F50" s="33"/>
    </row>
    <row r="51" spans="1:6" ht="15" customHeight="1">
      <c r="A51" s="4" t="s">
        <v>530</v>
      </c>
      <c r="B51" s="5" t="s">
        <v>252</v>
      </c>
      <c r="C51" s="33"/>
      <c r="D51" s="33"/>
      <c r="E51" s="33"/>
      <c r="F51" s="33"/>
    </row>
    <row r="52" spans="1:6" ht="15" customHeight="1">
      <c r="A52" s="4" t="s">
        <v>531</v>
      </c>
      <c r="B52" s="5" t="s">
        <v>253</v>
      </c>
      <c r="C52" s="33"/>
      <c r="D52" s="33"/>
      <c r="E52" s="33"/>
      <c r="F52" s="33"/>
    </row>
    <row r="53" spans="1:6" ht="15" customHeight="1">
      <c r="A53" s="4" t="s">
        <v>532</v>
      </c>
      <c r="B53" s="5" t="s">
        <v>254</v>
      </c>
      <c r="C53" s="33"/>
      <c r="D53" s="33"/>
      <c r="E53" s="33"/>
      <c r="F53" s="33"/>
    </row>
    <row r="54" spans="1:6" ht="15" customHeight="1">
      <c r="A54" s="45" t="s">
        <v>566</v>
      </c>
      <c r="B54" s="59" t="s">
        <v>255</v>
      </c>
      <c r="C54" s="33"/>
      <c r="D54" s="33"/>
      <c r="E54" s="33"/>
      <c r="F54" s="33"/>
    </row>
    <row r="55" spans="1:6" ht="15" customHeight="1">
      <c r="A55" s="15" t="s">
        <v>549</v>
      </c>
      <c r="B55" s="5" t="s">
        <v>326</v>
      </c>
      <c r="C55" s="33"/>
      <c r="D55" s="33"/>
      <c r="E55" s="33"/>
      <c r="F55" s="33"/>
    </row>
    <row r="56" spans="1:6" ht="15" customHeight="1">
      <c r="A56" s="15" t="s">
        <v>550</v>
      </c>
      <c r="B56" s="5" t="s">
        <v>328</v>
      </c>
      <c r="C56" s="33"/>
      <c r="D56" s="33"/>
      <c r="E56" s="33"/>
      <c r="F56" s="33"/>
    </row>
    <row r="57" spans="1:6" ht="15" customHeight="1">
      <c r="A57" s="15" t="s">
        <v>330</v>
      </c>
      <c r="B57" s="5" t="s">
        <v>331</v>
      </c>
      <c r="C57" s="33"/>
      <c r="D57" s="33"/>
      <c r="E57" s="33"/>
      <c r="F57" s="33"/>
    </row>
    <row r="58" spans="1:6" ht="15" customHeight="1">
      <c r="A58" s="15" t="s">
        <v>551</v>
      </c>
      <c r="B58" s="5" t="s">
        <v>332</v>
      </c>
      <c r="C58" s="33"/>
      <c r="D58" s="33"/>
      <c r="E58" s="33"/>
      <c r="F58" s="33"/>
    </row>
    <row r="59" spans="1:6" ht="15" customHeight="1">
      <c r="A59" s="15" t="s">
        <v>334</v>
      </c>
      <c r="B59" s="5" t="s">
        <v>335</v>
      </c>
      <c r="C59" s="33"/>
      <c r="D59" s="33"/>
      <c r="E59" s="33"/>
      <c r="F59" s="33"/>
    </row>
    <row r="60" spans="1:6" ht="15" customHeight="1">
      <c r="A60" s="45" t="s">
        <v>571</v>
      </c>
      <c r="B60" s="59" t="s">
        <v>336</v>
      </c>
      <c r="C60" s="33"/>
      <c r="D60" s="33"/>
      <c r="E60" s="33"/>
      <c r="F60" s="33"/>
    </row>
    <row r="61" spans="1:6" ht="15" customHeight="1">
      <c r="A61" s="15" t="s">
        <v>342</v>
      </c>
      <c r="B61" s="5" t="s">
        <v>343</v>
      </c>
      <c r="C61" s="33"/>
      <c r="D61" s="33"/>
      <c r="E61" s="33"/>
      <c r="F61" s="33"/>
    </row>
    <row r="62" spans="1:6" ht="15" customHeight="1">
      <c r="A62" s="4" t="s">
        <v>554</v>
      </c>
      <c r="B62" s="5" t="s">
        <v>344</v>
      </c>
      <c r="C62" s="33"/>
      <c r="D62" s="33"/>
      <c r="E62" s="33"/>
      <c r="F62" s="33"/>
    </row>
    <row r="63" spans="1:6" ht="15" customHeight="1">
      <c r="A63" s="15" t="s">
        <v>555</v>
      </c>
      <c r="B63" s="5" t="s">
        <v>345</v>
      </c>
      <c r="C63" s="33"/>
      <c r="D63" s="33"/>
      <c r="E63" s="33"/>
      <c r="F63" s="33"/>
    </row>
    <row r="64" spans="1:6" ht="15" customHeight="1">
      <c r="A64" s="45" t="s">
        <v>574</v>
      </c>
      <c r="B64" s="59" t="s">
        <v>346</v>
      </c>
      <c r="C64" s="33"/>
      <c r="D64" s="33"/>
      <c r="E64" s="33"/>
      <c r="F64" s="33"/>
    </row>
    <row r="65" spans="1:6" ht="15" customHeight="1">
      <c r="A65" s="72" t="s">
        <v>637</v>
      </c>
      <c r="B65" s="76"/>
      <c r="C65" s="33"/>
      <c r="D65" s="33"/>
      <c r="E65" s="33"/>
      <c r="F65" s="33"/>
    </row>
    <row r="66" spans="1:6" ht="15.75">
      <c r="A66" s="56" t="s">
        <v>573</v>
      </c>
      <c r="B66" s="41" t="s">
        <v>347</v>
      </c>
      <c r="C66" s="33"/>
      <c r="D66" s="33"/>
      <c r="E66" s="33"/>
      <c r="F66" s="33"/>
    </row>
    <row r="67" spans="1:6" ht="15.75">
      <c r="A67" s="88" t="s">
        <v>32</v>
      </c>
      <c r="B67" s="74"/>
      <c r="C67" s="33"/>
      <c r="D67" s="33"/>
      <c r="E67" s="33"/>
      <c r="F67" s="33"/>
    </row>
    <row r="68" spans="1:6" ht="15.75">
      <c r="A68" s="88" t="s">
        <v>33</v>
      </c>
      <c r="B68" s="74"/>
      <c r="C68" s="33"/>
      <c r="D68" s="33"/>
      <c r="E68" s="33"/>
      <c r="F68" s="33"/>
    </row>
    <row r="69" spans="1:6" ht="15">
      <c r="A69" s="43" t="s">
        <v>556</v>
      </c>
      <c r="B69" s="4" t="s">
        <v>348</v>
      </c>
      <c r="C69" s="33"/>
      <c r="D69" s="33"/>
      <c r="E69" s="33"/>
      <c r="F69" s="33"/>
    </row>
    <row r="70" spans="1:6" ht="15">
      <c r="A70" s="15" t="s">
        <v>349</v>
      </c>
      <c r="B70" s="4" t="s">
        <v>350</v>
      </c>
      <c r="C70" s="33"/>
      <c r="D70" s="33"/>
      <c r="E70" s="33"/>
      <c r="F70" s="33"/>
    </row>
    <row r="71" spans="1:6" ht="15">
      <c r="A71" s="43" t="s">
        <v>557</v>
      </c>
      <c r="B71" s="4" t="s">
        <v>351</v>
      </c>
      <c r="C71" s="33"/>
      <c r="D71" s="33"/>
      <c r="E71" s="33"/>
      <c r="F71" s="33"/>
    </row>
    <row r="72" spans="1:6" ht="15">
      <c r="A72" s="18" t="s">
        <v>575</v>
      </c>
      <c r="B72" s="8" t="s">
        <v>352</v>
      </c>
      <c r="C72" s="33"/>
      <c r="D72" s="33"/>
      <c r="E72" s="33"/>
      <c r="F72" s="33"/>
    </row>
    <row r="73" spans="1:6" ht="15">
      <c r="A73" s="15" t="s">
        <v>558</v>
      </c>
      <c r="B73" s="4" t="s">
        <v>353</v>
      </c>
      <c r="C73" s="33"/>
      <c r="D73" s="33"/>
      <c r="E73" s="33"/>
      <c r="F73" s="33"/>
    </row>
    <row r="74" spans="1:6" ht="15">
      <c r="A74" s="43" t="s">
        <v>354</v>
      </c>
      <c r="B74" s="4" t="s">
        <v>355</v>
      </c>
      <c r="C74" s="33"/>
      <c r="D74" s="33"/>
      <c r="E74" s="33"/>
      <c r="F74" s="33"/>
    </row>
    <row r="75" spans="1:6" ht="15">
      <c r="A75" s="15" t="s">
        <v>559</v>
      </c>
      <c r="B75" s="4" t="s">
        <v>356</v>
      </c>
      <c r="C75" s="33"/>
      <c r="D75" s="33"/>
      <c r="E75" s="33"/>
      <c r="F75" s="33"/>
    </row>
    <row r="76" spans="1:6" ht="15">
      <c r="A76" s="43" t="s">
        <v>357</v>
      </c>
      <c r="B76" s="4" t="s">
        <v>358</v>
      </c>
      <c r="C76" s="33"/>
      <c r="D76" s="33"/>
      <c r="E76" s="33"/>
      <c r="F76" s="33"/>
    </row>
    <row r="77" spans="1:6" ht="15">
      <c r="A77" s="16" t="s">
        <v>576</v>
      </c>
      <c r="B77" s="8" t="s">
        <v>359</v>
      </c>
      <c r="C77" s="33"/>
      <c r="D77" s="33"/>
      <c r="E77" s="33"/>
      <c r="F77" s="33"/>
    </row>
    <row r="78" spans="1:6" ht="15">
      <c r="A78" s="4" t="s">
        <v>686</v>
      </c>
      <c r="B78" s="4" t="s">
        <v>360</v>
      </c>
      <c r="C78" s="33"/>
      <c r="D78" s="33"/>
      <c r="E78" s="33"/>
      <c r="F78" s="33"/>
    </row>
    <row r="79" spans="1:6" ht="15">
      <c r="A79" s="4" t="s">
        <v>687</v>
      </c>
      <c r="B79" s="4" t="s">
        <v>360</v>
      </c>
      <c r="C79" s="33"/>
      <c r="D79" s="33"/>
      <c r="E79" s="33"/>
      <c r="F79" s="33"/>
    </row>
    <row r="80" spans="1:6" ht="15">
      <c r="A80" s="4" t="s">
        <v>684</v>
      </c>
      <c r="B80" s="4" t="s">
        <v>361</v>
      </c>
      <c r="C80" s="33"/>
      <c r="D80" s="33"/>
      <c r="E80" s="33"/>
      <c r="F80" s="33"/>
    </row>
    <row r="81" spans="1:6" ht="15">
      <c r="A81" s="4" t="s">
        <v>685</v>
      </c>
      <c r="B81" s="4" t="s">
        <v>361</v>
      </c>
      <c r="C81" s="33"/>
      <c r="D81" s="33"/>
      <c r="E81" s="33"/>
      <c r="F81" s="33"/>
    </row>
    <row r="82" spans="1:6" ht="15">
      <c r="A82" s="8" t="s">
        <v>577</v>
      </c>
      <c r="B82" s="8" t="s">
        <v>362</v>
      </c>
      <c r="C82" s="33"/>
      <c r="D82" s="33"/>
      <c r="E82" s="33"/>
      <c r="F82" s="33"/>
    </row>
    <row r="83" spans="1:6" ht="15">
      <c r="A83" s="43" t="s">
        <v>363</v>
      </c>
      <c r="B83" s="4" t="s">
        <v>364</v>
      </c>
      <c r="C83" s="33"/>
      <c r="D83" s="33"/>
      <c r="E83" s="33"/>
      <c r="F83" s="33"/>
    </row>
    <row r="84" spans="1:6" ht="15">
      <c r="A84" s="43" t="s">
        <v>365</v>
      </c>
      <c r="B84" s="4" t="s">
        <v>366</v>
      </c>
      <c r="C84" s="33"/>
      <c r="D84" s="33"/>
      <c r="E84" s="33"/>
      <c r="F84" s="33"/>
    </row>
    <row r="85" spans="1:6" ht="15">
      <c r="A85" s="43" t="s">
        <v>367</v>
      </c>
      <c r="B85" s="4" t="s">
        <v>368</v>
      </c>
      <c r="C85" s="33"/>
      <c r="D85" s="33"/>
      <c r="E85" s="33"/>
      <c r="F85" s="33"/>
    </row>
    <row r="86" spans="1:6" ht="15">
      <c r="A86" s="43" t="s">
        <v>369</v>
      </c>
      <c r="B86" s="4" t="s">
        <v>370</v>
      </c>
      <c r="C86" s="33"/>
      <c r="D86" s="33"/>
      <c r="E86" s="33"/>
      <c r="F86" s="33"/>
    </row>
    <row r="87" spans="1:6" ht="15">
      <c r="A87" s="15" t="s">
        <v>560</v>
      </c>
      <c r="B87" s="4" t="s">
        <v>371</v>
      </c>
      <c r="C87" s="33"/>
      <c r="D87" s="33"/>
      <c r="E87" s="33"/>
      <c r="F87" s="33"/>
    </row>
    <row r="88" spans="1:6" ht="15">
      <c r="A88" s="18" t="s">
        <v>578</v>
      </c>
      <c r="B88" s="8" t="s">
        <v>373</v>
      </c>
      <c r="C88" s="33"/>
      <c r="D88" s="33"/>
      <c r="E88" s="33"/>
      <c r="F88" s="33"/>
    </row>
    <row r="89" spans="1:6" ht="15">
      <c r="A89" s="15" t="s">
        <v>374</v>
      </c>
      <c r="B89" s="4" t="s">
        <v>375</v>
      </c>
      <c r="C89" s="33"/>
      <c r="D89" s="33"/>
      <c r="E89" s="33"/>
      <c r="F89" s="33"/>
    </row>
    <row r="90" spans="1:6" ht="15">
      <c r="A90" s="15" t="s">
        <v>376</v>
      </c>
      <c r="B90" s="4" t="s">
        <v>377</v>
      </c>
      <c r="C90" s="33"/>
      <c r="D90" s="33"/>
      <c r="E90" s="33"/>
      <c r="F90" s="33"/>
    </row>
    <row r="91" spans="1:6" ht="15">
      <c r="A91" s="43" t="s">
        <v>378</v>
      </c>
      <c r="B91" s="4" t="s">
        <v>379</v>
      </c>
      <c r="C91" s="33"/>
      <c r="D91" s="33"/>
      <c r="E91" s="33"/>
      <c r="F91" s="33"/>
    </row>
    <row r="92" spans="1:6" ht="15">
      <c r="A92" s="43" t="s">
        <v>561</v>
      </c>
      <c r="B92" s="4" t="s">
        <v>380</v>
      </c>
      <c r="C92" s="33"/>
      <c r="D92" s="33"/>
      <c r="E92" s="33"/>
      <c r="F92" s="33"/>
    </row>
    <row r="93" spans="1:6" ht="15">
      <c r="A93" s="16" t="s">
        <v>579</v>
      </c>
      <c r="B93" s="8" t="s">
        <v>381</v>
      </c>
      <c r="C93" s="33"/>
      <c r="D93" s="33"/>
      <c r="E93" s="33"/>
      <c r="F93" s="33"/>
    </row>
    <row r="94" spans="1:6" ht="15">
      <c r="A94" s="18" t="s">
        <v>382</v>
      </c>
      <c r="B94" s="8" t="s">
        <v>383</v>
      </c>
      <c r="C94" s="33"/>
      <c r="D94" s="33"/>
      <c r="E94" s="33"/>
      <c r="F94" s="33"/>
    </row>
    <row r="95" spans="1:6" ht="15.75">
      <c r="A95" s="46" t="s">
        <v>580</v>
      </c>
      <c r="B95" s="47" t="s">
        <v>384</v>
      </c>
      <c r="C95" s="33"/>
      <c r="D95" s="33"/>
      <c r="E95" s="33"/>
      <c r="F95" s="33"/>
    </row>
    <row r="96" spans="1:6" ht="15.75">
      <c r="A96" s="50" t="s">
        <v>563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171" t="s">
        <v>26</v>
      </c>
      <c r="B1" s="178"/>
      <c r="C1" s="178"/>
      <c r="D1" s="178"/>
      <c r="E1" s="178"/>
      <c r="F1" s="173"/>
    </row>
    <row r="2" spans="1:8" ht="24" customHeight="1">
      <c r="A2" s="174" t="s">
        <v>626</v>
      </c>
      <c r="B2" s="172"/>
      <c r="C2" s="172"/>
      <c r="D2" s="172"/>
      <c r="E2" s="172"/>
      <c r="F2" s="173"/>
      <c r="H2" s="80"/>
    </row>
    <row r="3" ht="18">
      <c r="A3" s="57"/>
    </row>
    <row r="4" ht="15">
      <c r="A4" s="3" t="s">
        <v>3</v>
      </c>
    </row>
    <row r="5" spans="1:6" ht="30">
      <c r="A5" s="1" t="s">
        <v>36</v>
      </c>
      <c r="B5" s="2" t="s">
        <v>21</v>
      </c>
      <c r="C5" s="73" t="s">
        <v>639</v>
      </c>
      <c r="D5" s="73" t="s">
        <v>640</v>
      </c>
      <c r="E5" s="73" t="s">
        <v>29</v>
      </c>
      <c r="F5" s="82" t="s">
        <v>14</v>
      </c>
    </row>
    <row r="6" spans="1:6" ht="15" customHeight="1">
      <c r="A6" s="37" t="s">
        <v>227</v>
      </c>
      <c r="B6" s="5" t="s">
        <v>228</v>
      </c>
      <c r="C6" s="33"/>
      <c r="D6" s="33"/>
      <c r="E6" s="33"/>
      <c r="F6" s="33"/>
    </row>
    <row r="7" spans="1:6" ht="15" customHeight="1">
      <c r="A7" s="4" t="s">
        <v>229</v>
      </c>
      <c r="B7" s="5" t="s">
        <v>230</v>
      </c>
      <c r="C7" s="33"/>
      <c r="D7" s="33"/>
      <c r="E7" s="33"/>
      <c r="F7" s="33"/>
    </row>
    <row r="8" spans="1:6" ht="15" customHeight="1">
      <c r="A8" s="4" t="s">
        <v>231</v>
      </c>
      <c r="B8" s="5" t="s">
        <v>232</v>
      </c>
      <c r="C8" s="33"/>
      <c r="D8" s="33"/>
      <c r="E8" s="33"/>
      <c r="F8" s="33"/>
    </row>
    <row r="9" spans="1:6" ht="15" customHeight="1">
      <c r="A9" s="4" t="s">
        <v>233</v>
      </c>
      <c r="B9" s="5" t="s">
        <v>234</v>
      </c>
      <c r="C9" s="33"/>
      <c r="D9" s="33"/>
      <c r="E9" s="33"/>
      <c r="F9" s="33"/>
    </row>
    <row r="10" spans="1:6" ht="15" customHeight="1">
      <c r="A10" s="4" t="s">
        <v>235</v>
      </c>
      <c r="B10" s="5" t="s">
        <v>236</v>
      </c>
      <c r="C10" s="33"/>
      <c r="D10" s="33"/>
      <c r="E10" s="33"/>
      <c r="F10" s="33"/>
    </row>
    <row r="11" spans="1:6" ht="15" customHeight="1">
      <c r="A11" s="4" t="s">
        <v>237</v>
      </c>
      <c r="B11" s="5" t="s">
        <v>238</v>
      </c>
      <c r="C11" s="33"/>
      <c r="D11" s="33"/>
      <c r="E11" s="33"/>
      <c r="F11" s="33"/>
    </row>
    <row r="12" spans="1:6" ht="15" customHeight="1">
      <c r="A12" s="8" t="s">
        <v>564</v>
      </c>
      <c r="B12" s="9" t="s">
        <v>239</v>
      </c>
      <c r="C12" s="33"/>
      <c r="D12" s="33"/>
      <c r="E12" s="33"/>
      <c r="F12" s="33"/>
    </row>
    <row r="13" spans="1:6" ht="15" customHeight="1">
      <c r="A13" s="4" t="s">
        <v>240</v>
      </c>
      <c r="B13" s="5" t="s">
        <v>241</v>
      </c>
      <c r="C13" s="33"/>
      <c r="D13" s="33"/>
      <c r="E13" s="33"/>
      <c r="F13" s="33"/>
    </row>
    <row r="14" spans="1:6" ht="15" customHeight="1">
      <c r="A14" s="4" t="s">
        <v>242</v>
      </c>
      <c r="B14" s="5" t="s">
        <v>243</v>
      </c>
      <c r="C14" s="33"/>
      <c r="D14" s="33"/>
      <c r="E14" s="33"/>
      <c r="F14" s="33"/>
    </row>
    <row r="15" spans="1:6" ht="15" customHeight="1">
      <c r="A15" s="4" t="s">
        <v>527</v>
      </c>
      <c r="B15" s="5" t="s">
        <v>244</v>
      </c>
      <c r="C15" s="33"/>
      <c r="D15" s="33"/>
      <c r="E15" s="33"/>
      <c r="F15" s="33"/>
    </row>
    <row r="16" spans="1:6" ht="15" customHeight="1">
      <c r="A16" s="4" t="s">
        <v>528</v>
      </c>
      <c r="B16" s="5" t="s">
        <v>245</v>
      </c>
      <c r="C16" s="33"/>
      <c r="D16" s="33"/>
      <c r="E16" s="33"/>
      <c r="F16" s="33"/>
    </row>
    <row r="17" spans="1:6" ht="15" customHeight="1">
      <c r="A17" s="4" t="s">
        <v>529</v>
      </c>
      <c r="B17" s="5" t="s">
        <v>246</v>
      </c>
      <c r="C17" s="33"/>
      <c r="D17" s="33"/>
      <c r="E17" s="33"/>
      <c r="F17" s="33"/>
    </row>
    <row r="18" spans="1:6" ht="15" customHeight="1">
      <c r="A18" s="45" t="s">
        <v>565</v>
      </c>
      <c r="B18" s="59" t="s">
        <v>247</v>
      </c>
      <c r="C18" s="33"/>
      <c r="D18" s="33"/>
      <c r="E18" s="33"/>
      <c r="F18" s="33"/>
    </row>
    <row r="19" spans="1:6" ht="15" customHeight="1">
      <c r="A19" s="4" t="s">
        <v>533</v>
      </c>
      <c r="B19" s="5" t="s">
        <v>256</v>
      </c>
      <c r="C19" s="33"/>
      <c r="D19" s="33"/>
      <c r="E19" s="33"/>
      <c r="F19" s="33"/>
    </row>
    <row r="20" spans="1:6" ht="15" customHeight="1">
      <c r="A20" s="4" t="s">
        <v>534</v>
      </c>
      <c r="B20" s="5" t="s">
        <v>260</v>
      </c>
      <c r="C20" s="33"/>
      <c r="D20" s="33"/>
      <c r="E20" s="33"/>
      <c r="F20" s="33"/>
    </row>
    <row r="21" spans="1:6" ht="15" customHeight="1">
      <c r="A21" s="8" t="s">
        <v>567</v>
      </c>
      <c r="B21" s="9" t="s">
        <v>261</v>
      </c>
      <c r="C21" s="33"/>
      <c r="D21" s="33"/>
      <c r="E21" s="33"/>
      <c r="F21" s="33"/>
    </row>
    <row r="22" spans="1:6" ht="15" customHeight="1">
      <c r="A22" s="4" t="s">
        <v>535</v>
      </c>
      <c r="B22" s="5" t="s">
        <v>262</v>
      </c>
      <c r="C22" s="33"/>
      <c r="D22" s="33"/>
      <c r="E22" s="33"/>
      <c r="F22" s="33"/>
    </row>
    <row r="23" spans="1:6" ht="15" customHeight="1">
      <c r="A23" s="4" t="s">
        <v>536</v>
      </c>
      <c r="B23" s="5" t="s">
        <v>263</v>
      </c>
      <c r="C23" s="33"/>
      <c r="D23" s="33"/>
      <c r="E23" s="33"/>
      <c r="F23" s="33"/>
    </row>
    <row r="24" spans="1:6" ht="15" customHeight="1">
      <c r="A24" s="4" t="s">
        <v>537</v>
      </c>
      <c r="B24" s="5" t="s">
        <v>264</v>
      </c>
      <c r="C24" s="33"/>
      <c r="D24" s="33"/>
      <c r="E24" s="33"/>
      <c r="F24" s="33"/>
    </row>
    <row r="25" spans="1:6" ht="15" customHeight="1">
      <c r="A25" s="4" t="s">
        <v>538</v>
      </c>
      <c r="B25" s="5" t="s">
        <v>265</v>
      </c>
      <c r="C25" s="33"/>
      <c r="D25" s="33"/>
      <c r="E25" s="33"/>
      <c r="F25" s="33"/>
    </row>
    <row r="26" spans="1:6" ht="15" customHeight="1">
      <c r="A26" s="4" t="s">
        <v>539</v>
      </c>
      <c r="B26" s="5" t="s">
        <v>268</v>
      </c>
      <c r="C26" s="33"/>
      <c r="D26" s="33"/>
      <c r="E26" s="33"/>
      <c r="F26" s="33"/>
    </row>
    <row r="27" spans="1:6" ht="15" customHeight="1">
      <c r="A27" s="4" t="s">
        <v>269</v>
      </c>
      <c r="B27" s="5" t="s">
        <v>270</v>
      </c>
      <c r="C27" s="33"/>
      <c r="D27" s="33"/>
      <c r="E27" s="33"/>
      <c r="F27" s="33"/>
    </row>
    <row r="28" spans="1:6" ht="15" customHeight="1">
      <c r="A28" s="4" t="s">
        <v>540</v>
      </c>
      <c r="B28" s="5" t="s">
        <v>271</v>
      </c>
      <c r="C28" s="33"/>
      <c r="D28" s="33"/>
      <c r="E28" s="33"/>
      <c r="F28" s="33"/>
    </row>
    <row r="29" spans="1:6" ht="15" customHeight="1">
      <c r="A29" s="4" t="s">
        <v>541</v>
      </c>
      <c r="B29" s="5" t="s">
        <v>276</v>
      </c>
      <c r="C29" s="33"/>
      <c r="D29" s="33"/>
      <c r="E29" s="33"/>
      <c r="F29" s="33"/>
    </row>
    <row r="30" spans="1:6" ht="15" customHeight="1">
      <c r="A30" s="8" t="s">
        <v>568</v>
      </c>
      <c r="B30" s="9" t="s">
        <v>292</v>
      </c>
      <c r="C30" s="33"/>
      <c r="D30" s="33"/>
      <c r="E30" s="33"/>
      <c r="F30" s="33"/>
    </row>
    <row r="31" spans="1:6" ht="15" customHeight="1">
      <c r="A31" s="4" t="s">
        <v>542</v>
      </c>
      <c r="B31" s="5" t="s">
        <v>293</v>
      </c>
      <c r="C31" s="33"/>
      <c r="D31" s="33"/>
      <c r="E31" s="33"/>
      <c r="F31" s="33"/>
    </row>
    <row r="32" spans="1:6" ht="15" customHeight="1">
      <c r="A32" s="45" t="s">
        <v>569</v>
      </c>
      <c r="B32" s="59" t="s">
        <v>294</v>
      </c>
      <c r="C32" s="33"/>
      <c r="D32" s="33"/>
      <c r="E32" s="33"/>
      <c r="F32" s="33"/>
    </row>
    <row r="33" spans="1:6" ht="15" customHeight="1">
      <c r="A33" s="15" t="s">
        <v>295</v>
      </c>
      <c r="B33" s="5" t="s">
        <v>296</v>
      </c>
      <c r="C33" s="33"/>
      <c r="D33" s="33"/>
      <c r="E33" s="33"/>
      <c r="F33" s="33"/>
    </row>
    <row r="34" spans="1:6" ht="15" customHeight="1">
      <c r="A34" s="15" t="s">
        <v>543</v>
      </c>
      <c r="B34" s="5" t="s">
        <v>297</v>
      </c>
      <c r="C34" s="33"/>
      <c r="D34" s="33"/>
      <c r="E34" s="33"/>
      <c r="F34" s="33"/>
    </row>
    <row r="35" spans="1:6" ht="15" customHeight="1">
      <c r="A35" s="15" t="s">
        <v>544</v>
      </c>
      <c r="B35" s="5" t="s">
        <v>300</v>
      </c>
      <c r="C35" s="33"/>
      <c r="D35" s="33"/>
      <c r="E35" s="33"/>
      <c r="F35" s="33"/>
    </row>
    <row r="36" spans="1:6" ht="15" customHeight="1">
      <c r="A36" s="15" t="s">
        <v>545</v>
      </c>
      <c r="B36" s="5" t="s">
        <v>301</v>
      </c>
      <c r="C36" s="33"/>
      <c r="D36" s="33"/>
      <c r="E36" s="33"/>
      <c r="F36" s="33"/>
    </row>
    <row r="37" spans="1:6" ht="15" customHeight="1">
      <c r="A37" s="15" t="s">
        <v>308</v>
      </c>
      <c r="B37" s="5" t="s">
        <v>309</v>
      </c>
      <c r="C37" s="33"/>
      <c r="D37" s="33"/>
      <c r="E37" s="33"/>
      <c r="F37" s="33"/>
    </row>
    <row r="38" spans="1:6" ht="15" customHeight="1">
      <c r="A38" s="15" t="s">
        <v>310</v>
      </c>
      <c r="B38" s="5" t="s">
        <v>311</v>
      </c>
      <c r="C38" s="33"/>
      <c r="D38" s="33"/>
      <c r="E38" s="33"/>
      <c r="F38" s="33"/>
    </row>
    <row r="39" spans="1:6" ht="15" customHeight="1">
      <c r="A39" s="15" t="s">
        <v>312</v>
      </c>
      <c r="B39" s="5" t="s">
        <v>313</v>
      </c>
      <c r="C39" s="33"/>
      <c r="D39" s="33"/>
      <c r="E39" s="33"/>
      <c r="F39" s="33"/>
    </row>
    <row r="40" spans="1:6" ht="15" customHeight="1">
      <c r="A40" s="15" t="s">
        <v>546</v>
      </c>
      <c r="B40" s="5" t="s">
        <v>314</v>
      </c>
      <c r="C40" s="33"/>
      <c r="D40" s="33"/>
      <c r="E40" s="33"/>
      <c r="F40" s="33"/>
    </row>
    <row r="41" spans="1:6" ht="15" customHeight="1">
      <c r="A41" s="15" t="s">
        <v>547</v>
      </c>
      <c r="B41" s="5" t="s">
        <v>316</v>
      </c>
      <c r="C41" s="33"/>
      <c r="D41" s="33"/>
      <c r="E41" s="33"/>
      <c r="F41" s="33"/>
    </row>
    <row r="42" spans="1:6" ht="15" customHeight="1">
      <c r="A42" s="15" t="s">
        <v>548</v>
      </c>
      <c r="B42" s="5" t="s">
        <v>321</v>
      </c>
      <c r="C42" s="33"/>
      <c r="D42" s="33"/>
      <c r="E42" s="33"/>
      <c r="F42" s="33"/>
    </row>
    <row r="43" spans="1:6" ht="15" customHeight="1">
      <c r="A43" s="58" t="s">
        <v>570</v>
      </c>
      <c r="B43" s="59" t="s">
        <v>325</v>
      </c>
      <c r="C43" s="33"/>
      <c r="D43" s="33"/>
      <c r="E43" s="33"/>
      <c r="F43" s="33"/>
    </row>
    <row r="44" spans="1:6" ht="15" customHeight="1">
      <c r="A44" s="15" t="s">
        <v>337</v>
      </c>
      <c r="B44" s="5" t="s">
        <v>338</v>
      </c>
      <c r="C44" s="33"/>
      <c r="D44" s="33"/>
      <c r="E44" s="33"/>
      <c r="F44" s="33"/>
    </row>
    <row r="45" spans="1:6" ht="15" customHeight="1">
      <c r="A45" s="4" t="s">
        <v>552</v>
      </c>
      <c r="B45" s="5" t="s">
        <v>339</v>
      </c>
      <c r="C45" s="33"/>
      <c r="D45" s="33"/>
      <c r="E45" s="33"/>
      <c r="F45" s="33"/>
    </row>
    <row r="46" spans="1:6" ht="15" customHeight="1">
      <c r="A46" s="15" t="s">
        <v>553</v>
      </c>
      <c r="B46" s="5" t="s">
        <v>340</v>
      </c>
      <c r="C46" s="33"/>
      <c r="D46" s="33"/>
      <c r="E46" s="33"/>
      <c r="F46" s="33"/>
    </row>
    <row r="47" spans="1:6" ht="15" customHeight="1">
      <c r="A47" s="45" t="s">
        <v>572</v>
      </c>
      <c r="B47" s="59" t="s">
        <v>341</v>
      </c>
      <c r="C47" s="33"/>
      <c r="D47" s="33"/>
      <c r="E47" s="33"/>
      <c r="F47" s="33"/>
    </row>
    <row r="48" spans="1:6" ht="15" customHeight="1">
      <c r="A48" s="72" t="s">
        <v>638</v>
      </c>
      <c r="B48" s="76"/>
      <c r="C48" s="33"/>
      <c r="D48" s="33"/>
      <c r="E48" s="33"/>
      <c r="F48" s="33"/>
    </row>
    <row r="49" spans="1:6" ht="15" customHeight="1">
      <c r="A49" s="4" t="s">
        <v>248</v>
      </c>
      <c r="B49" s="5" t="s">
        <v>249</v>
      </c>
      <c r="C49" s="33"/>
      <c r="D49" s="33"/>
      <c r="E49" s="33"/>
      <c r="F49" s="33"/>
    </row>
    <row r="50" spans="1:6" ht="15" customHeight="1">
      <c r="A50" s="4" t="s">
        <v>250</v>
      </c>
      <c r="B50" s="5" t="s">
        <v>251</v>
      </c>
      <c r="C50" s="33"/>
      <c r="D50" s="33"/>
      <c r="E50" s="33"/>
      <c r="F50" s="33"/>
    </row>
    <row r="51" spans="1:6" ht="15" customHeight="1">
      <c r="A51" s="4" t="s">
        <v>530</v>
      </c>
      <c r="B51" s="5" t="s">
        <v>252</v>
      </c>
      <c r="C51" s="33"/>
      <c r="D51" s="33"/>
      <c r="E51" s="33"/>
      <c r="F51" s="33"/>
    </row>
    <row r="52" spans="1:6" ht="15" customHeight="1">
      <c r="A52" s="4" t="s">
        <v>531</v>
      </c>
      <c r="B52" s="5" t="s">
        <v>253</v>
      </c>
      <c r="C52" s="33"/>
      <c r="D52" s="33"/>
      <c r="E52" s="33"/>
      <c r="F52" s="33"/>
    </row>
    <row r="53" spans="1:6" ht="15" customHeight="1">
      <c r="A53" s="4" t="s">
        <v>532</v>
      </c>
      <c r="B53" s="5" t="s">
        <v>254</v>
      </c>
      <c r="C53" s="33"/>
      <c r="D53" s="33"/>
      <c r="E53" s="33"/>
      <c r="F53" s="33"/>
    </row>
    <row r="54" spans="1:6" ht="15" customHeight="1">
      <c r="A54" s="45" t="s">
        <v>566</v>
      </c>
      <c r="B54" s="59" t="s">
        <v>255</v>
      </c>
      <c r="C54" s="33"/>
      <c r="D54" s="33"/>
      <c r="E54" s="33"/>
      <c r="F54" s="33"/>
    </row>
    <row r="55" spans="1:6" ht="15" customHeight="1">
      <c r="A55" s="15" t="s">
        <v>549</v>
      </c>
      <c r="B55" s="5" t="s">
        <v>326</v>
      </c>
      <c r="C55" s="33"/>
      <c r="D55" s="33"/>
      <c r="E55" s="33"/>
      <c r="F55" s="33"/>
    </row>
    <row r="56" spans="1:6" ht="15" customHeight="1">
      <c r="A56" s="15" t="s">
        <v>550</v>
      </c>
      <c r="B56" s="5" t="s">
        <v>328</v>
      </c>
      <c r="C56" s="33"/>
      <c r="D56" s="33"/>
      <c r="E56" s="33"/>
      <c r="F56" s="33"/>
    </row>
    <row r="57" spans="1:6" ht="15" customHeight="1">
      <c r="A57" s="15" t="s">
        <v>330</v>
      </c>
      <c r="B57" s="5" t="s">
        <v>331</v>
      </c>
      <c r="C57" s="33"/>
      <c r="D57" s="33"/>
      <c r="E57" s="33"/>
      <c r="F57" s="33"/>
    </row>
    <row r="58" spans="1:6" ht="15" customHeight="1">
      <c r="A58" s="15" t="s">
        <v>551</v>
      </c>
      <c r="B58" s="5" t="s">
        <v>332</v>
      </c>
      <c r="C58" s="33"/>
      <c r="D58" s="33"/>
      <c r="E58" s="33"/>
      <c r="F58" s="33"/>
    </row>
    <row r="59" spans="1:6" ht="15" customHeight="1">
      <c r="A59" s="15" t="s">
        <v>334</v>
      </c>
      <c r="B59" s="5" t="s">
        <v>335</v>
      </c>
      <c r="C59" s="33"/>
      <c r="D59" s="33"/>
      <c r="E59" s="33"/>
      <c r="F59" s="33"/>
    </row>
    <row r="60" spans="1:6" ht="15" customHeight="1">
      <c r="A60" s="45" t="s">
        <v>571</v>
      </c>
      <c r="B60" s="59" t="s">
        <v>336</v>
      </c>
      <c r="C60" s="33"/>
      <c r="D60" s="33"/>
      <c r="E60" s="33"/>
      <c r="F60" s="33"/>
    </row>
    <row r="61" spans="1:6" ht="15" customHeight="1">
      <c r="A61" s="15" t="s">
        <v>342</v>
      </c>
      <c r="B61" s="5" t="s">
        <v>343</v>
      </c>
      <c r="C61" s="33"/>
      <c r="D61" s="33"/>
      <c r="E61" s="33"/>
      <c r="F61" s="33"/>
    </row>
    <row r="62" spans="1:6" ht="15" customHeight="1">
      <c r="A62" s="4" t="s">
        <v>554</v>
      </c>
      <c r="B62" s="5" t="s">
        <v>344</v>
      </c>
      <c r="C62" s="33"/>
      <c r="D62" s="33"/>
      <c r="E62" s="33"/>
      <c r="F62" s="33"/>
    </row>
    <row r="63" spans="1:6" ht="15" customHeight="1">
      <c r="A63" s="15" t="s">
        <v>555</v>
      </c>
      <c r="B63" s="5" t="s">
        <v>345</v>
      </c>
      <c r="C63" s="33"/>
      <c r="D63" s="33"/>
      <c r="E63" s="33"/>
      <c r="F63" s="33"/>
    </row>
    <row r="64" spans="1:6" ht="15" customHeight="1">
      <c r="A64" s="45" t="s">
        <v>574</v>
      </c>
      <c r="B64" s="59" t="s">
        <v>346</v>
      </c>
      <c r="C64" s="33"/>
      <c r="D64" s="33"/>
      <c r="E64" s="33"/>
      <c r="F64" s="33"/>
    </row>
    <row r="65" spans="1:6" ht="15" customHeight="1">
      <c r="A65" s="72" t="s">
        <v>637</v>
      </c>
      <c r="B65" s="76"/>
      <c r="C65" s="33"/>
      <c r="D65" s="33"/>
      <c r="E65" s="33"/>
      <c r="F65" s="33"/>
    </row>
    <row r="66" spans="1:6" ht="15.75">
      <c r="A66" s="56" t="s">
        <v>573</v>
      </c>
      <c r="B66" s="41" t="s">
        <v>347</v>
      </c>
      <c r="C66" s="33"/>
      <c r="D66" s="33"/>
      <c r="E66" s="33"/>
      <c r="F66" s="33"/>
    </row>
    <row r="67" spans="1:6" ht="15.75">
      <c r="A67" s="88" t="s">
        <v>32</v>
      </c>
      <c r="B67" s="74"/>
      <c r="C67" s="33"/>
      <c r="D67" s="33"/>
      <c r="E67" s="33"/>
      <c r="F67" s="33"/>
    </row>
    <row r="68" spans="1:6" ht="15.75">
      <c r="A68" s="88" t="s">
        <v>33</v>
      </c>
      <c r="B68" s="74"/>
      <c r="C68" s="33"/>
      <c r="D68" s="33"/>
      <c r="E68" s="33"/>
      <c r="F68" s="33"/>
    </row>
    <row r="69" spans="1:6" ht="15">
      <c r="A69" s="43" t="s">
        <v>556</v>
      </c>
      <c r="B69" s="4" t="s">
        <v>348</v>
      </c>
      <c r="C69" s="33"/>
      <c r="D69" s="33"/>
      <c r="E69" s="33"/>
      <c r="F69" s="33"/>
    </row>
    <row r="70" spans="1:6" ht="15">
      <c r="A70" s="15" t="s">
        <v>349</v>
      </c>
      <c r="B70" s="4" t="s">
        <v>350</v>
      </c>
      <c r="C70" s="33"/>
      <c r="D70" s="33"/>
      <c r="E70" s="33"/>
      <c r="F70" s="33"/>
    </row>
    <row r="71" spans="1:6" ht="15">
      <c r="A71" s="43" t="s">
        <v>557</v>
      </c>
      <c r="B71" s="4" t="s">
        <v>351</v>
      </c>
      <c r="C71" s="33"/>
      <c r="D71" s="33"/>
      <c r="E71" s="33"/>
      <c r="F71" s="33"/>
    </row>
    <row r="72" spans="1:6" ht="15">
      <c r="A72" s="18" t="s">
        <v>575</v>
      </c>
      <c r="B72" s="8" t="s">
        <v>352</v>
      </c>
      <c r="C72" s="33"/>
      <c r="D72" s="33"/>
      <c r="E72" s="33"/>
      <c r="F72" s="33"/>
    </row>
    <row r="73" spans="1:6" ht="15">
      <c r="A73" s="15" t="s">
        <v>558</v>
      </c>
      <c r="B73" s="4" t="s">
        <v>353</v>
      </c>
      <c r="C73" s="33"/>
      <c r="D73" s="33"/>
      <c r="E73" s="33"/>
      <c r="F73" s="33"/>
    </row>
    <row r="74" spans="1:6" ht="15">
      <c r="A74" s="43" t="s">
        <v>354</v>
      </c>
      <c r="B74" s="4" t="s">
        <v>355</v>
      </c>
      <c r="C74" s="33"/>
      <c r="D74" s="33"/>
      <c r="E74" s="33"/>
      <c r="F74" s="33"/>
    </row>
    <row r="75" spans="1:6" ht="15">
      <c r="A75" s="15" t="s">
        <v>559</v>
      </c>
      <c r="B75" s="4" t="s">
        <v>356</v>
      </c>
      <c r="C75" s="33"/>
      <c r="D75" s="33"/>
      <c r="E75" s="33"/>
      <c r="F75" s="33"/>
    </row>
    <row r="76" spans="1:6" ht="15">
      <c r="A76" s="43" t="s">
        <v>357</v>
      </c>
      <c r="B76" s="4" t="s">
        <v>358</v>
      </c>
      <c r="C76" s="33"/>
      <c r="D76" s="33"/>
      <c r="E76" s="33"/>
      <c r="F76" s="33"/>
    </row>
    <row r="77" spans="1:6" ht="15">
      <c r="A77" s="16" t="s">
        <v>576</v>
      </c>
      <c r="B77" s="8" t="s">
        <v>359</v>
      </c>
      <c r="C77" s="33"/>
      <c r="D77" s="33"/>
      <c r="E77" s="33"/>
      <c r="F77" s="33"/>
    </row>
    <row r="78" spans="1:6" ht="15">
      <c r="A78" s="4" t="s">
        <v>686</v>
      </c>
      <c r="B78" s="4" t="s">
        <v>360</v>
      </c>
      <c r="C78" s="33"/>
      <c r="D78" s="33"/>
      <c r="E78" s="33"/>
      <c r="F78" s="33"/>
    </row>
    <row r="79" spans="1:6" ht="15">
      <c r="A79" s="4" t="s">
        <v>687</v>
      </c>
      <c r="B79" s="4" t="s">
        <v>360</v>
      </c>
      <c r="C79" s="33"/>
      <c r="D79" s="33"/>
      <c r="E79" s="33"/>
      <c r="F79" s="33"/>
    </row>
    <row r="80" spans="1:6" ht="15">
      <c r="A80" s="4" t="s">
        <v>684</v>
      </c>
      <c r="B80" s="4" t="s">
        <v>361</v>
      </c>
      <c r="C80" s="33"/>
      <c r="D80" s="33"/>
      <c r="E80" s="33"/>
      <c r="F80" s="33"/>
    </row>
    <row r="81" spans="1:6" ht="15">
      <c r="A81" s="4" t="s">
        <v>685</v>
      </c>
      <c r="B81" s="4" t="s">
        <v>361</v>
      </c>
      <c r="C81" s="33"/>
      <c r="D81" s="33"/>
      <c r="E81" s="33"/>
      <c r="F81" s="33"/>
    </row>
    <row r="82" spans="1:6" ht="15">
      <c r="A82" s="8" t="s">
        <v>577</v>
      </c>
      <c r="B82" s="8" t="s">
        <v>362</v>
      </c>
      <c r="C82" s="33"/>
      <c r="D82" s="33"/>
      <c r="E82" s="33"/>
      <c r="F82" s="33"/>
    </row>
    <row r="83" spans="1:6" ht="15">
      <c r="A83" s="43" t="s">
        <v>363</v>
      </c>
      <c r="B83" s="4" t="s">
        <v>364</v>
      </c>
      <c r="C83" s="33"/>
      <c r="D83" s="33"/>
      <c r="E83" s="33"/>
      <c r="F83" s="33"/>
    </row>
    <row r="84" spans="1:6" ht="15">
      <c r="A84" s="43" t="s">
        <v>365</v>
      </c>
      <c r="B84" s="4" t="s">
        <v>366</v>
      </c>
      <c r="C84" s="33"/>
      <c r="D84" s="33"/>
      <c r="E84" s="33"/>
      <c r="F84" s="33"/>
    </row>
    <row r="85" spans="1:6" ht="15">
      <c r="A85" s="43" t="s">
        <v>367</v>
      </c>
      <c r="B85" s="4" t="s">
        <v>368</v>
      </c>
      <c r="C85" s="33"/>
      <c r="D85" s="33"/>
      <c r="E85" s="33"/>
      <c r="F85" s="33"/>
    </row>
    <row r="86" spans="1:6" ht="15">
      <c r="A86" s="43" t="s">
        <v>369</v>
      </c>
      <c r="B86" s="4" t="s">
        <v>370</v>
      </c>
      <c r="C86" s="33"/>
      <c r="D86" s="33"/>
      <c r="E86" s="33"/>
      <c r="F86" s="33"/>
    </row>
    <row r="87" spans="1:6" ht="15">
      <c r="A87" s="15" t="s">
        <v>560</v>
      </c>
      <c r="B87" s="4" t="s">
        <v>371</v>
      </c>
      <c r="C87" s="33"/>
      <c r="D87" s="33"/>
      <c r="E87" s="33"/>
      <c r="F87" s="33"/>
    </row>
    <row r="88" spans="1:6" ht="15">
      <c r="A88" s="18" t="s">
        <v>578</v>
      </c>
      <c r="B88" s="8" t="s">
        <v>373</v>
      </c>
      <c r="C88" s="33"/>
      <c r="D88" s="33"/>
      <c r="E88" s="33"/>
      <c r="F88" s="33"/>
    </row>
    <row r="89" spans="1:6" ht="15">
      <c r="A89" s="15" t="s">
        <v>374</v>
      </c>
      <c r="B89" s="4" t="s">
        <v>375</v>
      </c>
      <c r="C89" s="33"/>
      <c r="D89" s="33"/>
      <c r="E89" s="33"/>
      <c r="F89" s="33"/>
    </row>
    <row r="90" spans="1:6" ht="15">
      <c r="A90" s="15" t="s">
        <v>376</v>
      </c>
      <c r="B90" s="4" t="s">
        <v>377</v>
      </c>
      <c r="C90" s="33"/>
      <c r="D90" s="33"/>
      <c r="E90" s="33"/>
      <c r="F90" s="33"/>
    </row>
    <row r="91" spans="1:6" ht="15">
      <c r="A91" s="43" t="s">
        <v>378</v>
      </c>
      <c r="B91" s="4" t="s">
        <v>379</v>
      </c>
      <c r="C91" s="33"/>
      <c r="D91" s="33"/>
      <c r="E91" s="33"/>
      <c r="F91" s="33"/>
    </row>
    <row r="92" spans="1:6" ht="15">
      <c r="A92" s="43" t="s">
        <v>561</v>
      </c>
      <c r="B92" s="4" t="s">
        <v>380</v>
      </c>
      <c r="C92" s="33"/>
      <c r="D92" s="33"/>
      <c r="E92" s="33"/>
      <c r="F92" s="33"/>
    </row>
    <row r="93" spans="1:6" ht="15">
      <c r="A93" s="16" t="s">
        <v>579</v>
      </c>
      <c r="B93" s="8" t="s">
        <v>381</v>
      </c>
      <c r="C93" s="33"/>
      <c r="D93" s="33"/>
      <c r="E93" s="33"/>
      <c r="F93" s="33"/>
    </row>
    <row r="94" spans="1:6" ht="15">
      <c r="A94" s="18" t="s">
        <v>382</v>
      </c>
      <c r="B94" s="8" t="s">
        <v>383</v>
      </c>
      <c r="C94" s="33"/>
      <c r="D94" s="33"/>
      <c r="E94" s="33"/>
      <c r="F94" s="33"/>
    </row>
    <row r="95" spans="1:6" ht="15.75">
      <c r="A95" s="46" t="s">
        <v>580</v>
      </c>
      <c r="B95" s="47" t="s">
        <v>384</v>
      </c>
      <c r="C95" s="33"/>
      <c r="D95" s="33"/>
      <c r="E95" s="33"/>
      <c r="F95" s="33"/>
    </row>
    <row r="96" spans="1:6" ht="15.75">
      <c r="A96" s="50" t="s">
        <v>563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zoomScalePageLayoutView="0" workbookViewId="0" topLeftCell="A22">
      <selection activeCell="A18" sqref="A18"/>
    </sheetView>
  </sheetViews>
  <sheetFormatPr defaultColWidth="9.140625" defaultRowHeight="15"/>
  <cols>
    <col min="1" max="1" width="73.421875" style="0" customWidth="1"/>
    <col min="3" max="3" width="15.140625" style="0" customWidth="1"/>
    <col min="4" max="4" width="12.421875" style="0" customWidth="1"/>
    <col min="5" max="6" width="14.00390625" style="0" customWidth="1"/>
    <col min="7" max="7" width="15.00390625" style="0" customWidth="1"/>
  </cols>
  <sheetData>
    <row r="1" spans="1:6" ht="15">
      <c r="A1" s="175" t="s">
        <v>695</v>
      </c>
      <c r="B1" s="175"/>
      <c r="C1" s="175"/>
      <c r="D1" s="175"/>
      <c r="E1" s="175"/>
      <c r="F1" s="175"/>
    </row>
    <row r="2" spans="1:6" ht="15">
      <c r="A2" s="171" t="s">
        <v>26</v>
      </c>
      <c r="B2" s="176"/>
      <c r="C2" s="176"/>
      <c r="D2" s="176"/>
      <c r="E2" s="176"/>
      <c r="F2" s="177"/>
    </row>
    <row r="3" spans="1:6" ht="15">
      <c r="A3" s="174" t="s">
        <v>626</v>
      </c>
      <c r="B3" s="176"/>
      <c r="C3" s="176"/>
      <c r="D3" s="176"/>
      <c r="E3" s="176"/>
      <c r="F3" s="177"/>
    </row>
    <row r="4" spans="1:6" ht="18">
      <c r="A4" s="57"/>
      <c r="B4" s="95"/>
      <c r="C4" s="95"/>
      <c r="D4" s="95"/>
      <c r="E4" s="95"/>
      <c r="F4" s="95"/>
    </row>
    <row r="5" spans="1:6" ht="15">
      <c r="A5" s="95" t="s">
        <v>692</v>
      </c>
      <c r="B5" s="95"/>
      <c r="C5" s="95"/>
      <c r="D5" s="95"/>
      <c r="E5" s="95"/>
      <c r="F5" s="95"/>
    </row>
    <row r="6" spans="1:7" ht="34.5" customHeight="1">
      <c r="A6" s="1" t="s">
        <v>36</v>
      </c>
      <c r="B6" s="2" t="s">
        <v>21</v>
      </c>
      <c r="C6" s="124" t="s">
        <v>639</v>
      </c>
      <c r="D6" s="124" t="s">
        <v>640</v>
      </c>
      <c r="E6" s="124" t="s">
        <v>29</v>
      </c>
      <c r="F6" s="138" t="s">
        <v>14</v>
      </c>
      <c r="G6" s="33" t="s">
        <v>20</v>
      </c>
    </row>
    <row r="7" spans="1:7" ht="24.75" customHeight="1">
      <c r="A7" s="37" t="s">
        <v>227</v>
      </c>
      <c r="B7" s="5" t="s">
        <v>228</v>
      </c>
      <c r="C7" s="96"/>
      <c r="D7" s="96"/>
      <c r="E7" s="96"/>
      <c r="F7" s="96">
        <f aca="true" t="shared" si="0" ref="F7:F70">SUM(C7:E7)</f>
        <v>0</v>
      </c>
      <c r="G7" s="33"/>
    </row>
    <row r="8" spans="1:7" ht="24.75" customHeight="1">
      <c r="A8" s="4" t="s">
        <v>229</v>
      </c>
      <c r="B8" s="5" t="s">
        <v>230</v>
      </c>
      <c r="C8" s="96"/>
      <c r="D8" s="96"/>
      <c r="E8" s="96"/>
      <c r="F8" s="96">
        <f t="shared" si="0"/>
        <v>0</v>
      </c>
      <c r="G8" s="164"/>
    </row>
    <row r="9" spans="1:7" ht="24.75" customHeight="1">
      <c r="A9" s="4" t="s">
        <v>231</v>
      </c>
      <c r="B9" s="5" t="s">
        <v>232</v>
      </c>
      <c r="C9" s="96"/>
      <c r="D9" s="96"/>
      <c r="E9" s="96"/>
      <c r="F9" s="96">
        <f t="shared" si="0"/>
        <v>0</v>
      </c>
      <c r="G9" s="164"/>
    </row>
    <row r="10" spans="1:7" ht="24.75" customHeight="1">
      <c r="A10" s="4" t="s">
        <v>233</v>
      </c>
      <c r="B10" s="5" t="s">
        <v>234</v>
      </c>
      <c r="C10" s="96"/>
      <c r="D10" s="96"/>
      <c r="E10" s="96"/>
      <c r="F10" s="96">
        <f t="shared" si="0"/>
        <v>0</v>
      </c>
      <c r="G10" s="164"/>
    </row>
    <row r="11" spans="1:7" ht="24.75" customHeight="1">
      <c r="A11" s="4" t="s">
        <v>235</v>
      </c>
      <c r="B11" s="5" t="s">
        <v>236</v>
      </c>
      <c r="C11" s="96"/>
      <c r="D11" s="96"/>
      <c r="E11" s="96"/>
      <c r="F11" s="96">
        <f t="shared" si="0"/>
        <v>0</v>
      </c>
      <c r="G11" s="164"/>
    </row>
    <row r="12" spans="1:7" ht="24.75" customHeight="1">
      <c r="A12" s="4" t="s">
        <v>237</v>
      </c>
      <c r="B12" s="5" t="s">
        <v>238</v>
      </c>
      <c r="C12" s="96"/>
      <c r="D12" s="96"/>
      <c r="E12" s="96"/>
      <c r="F12" s="96">
        <f t="shared" si="0"/>
        <v>0</v>
      </c>
      <c r="G12" s="164"/>
    </row>
    <row r="13" spans="1:7" ht="24.75" customHeight="1">
      <c r="A13" s="8" t="s">
        <v>564</v>
      </c>
      <c r="B13" s="9" t="s">
        <v>239</v>
      </c>
      <c r="C13" s="89">
        <f>SUM(C7:C12)</f>
        <v>0</v>
      </c>
      <c r="D13" s="89"/>
      <c r="E13" s="89"/>
      <c r="F13" s="89">
        <f t="shared" si="0"/>
        <v>0</v>
      </c>
      <c r="G13" s="89">
        <f>SUM(G7:G12)</f>
        <v>0</v>
      </c>
    </row>
    <row r="14" spans="1:7" ht="24.75" customHeight="1">
      <c r="A14" s="4" t="s">
        <v>240</v>
      </c>
      <c r="B14" s="5" t="s">
        <v>241</v>
      </c>
      <c r="C14" s="96"/>
      <c r="D14" s="96"/>
      <c r="E14" s="96"/>
      <c r="F14" s="96">
        <f t="shared" si="0"/>
        <v>0</v>
      </c>
      <c r="G14" s="164"/>
    </row>
    <row r="15" spans="1:7" ht="24.75" customHeight="1">
      <c r="A15" s="4" t="s">
        <v>242</v>
      </c>
      <c r="B15" s="5" t="s">
        <v>243</v>
      </c>
      <c r="C15" s="96"/>
      <c r="D15" s="96"/>
      <c r="E15" s="96"/>
      <c r="F15" s="96">
        <f t="shared" si="0"/>
        <v>0</v>
      </c>
      <c r="G15" s="164"/>
    </row>
    <row r="16" spans="1:7" ht="24.75" customHeight="1">
      <c r="A16" s="4" t="s">
        <v>527</v>
      </c>
      <c r="B16" s="5" t="s">
        <v>244</v>
      </c>
      <c r="C16" s="96"/>
      <c r="D16" s="96"/>
      <c r="E16" s="96"/>
      <c r="F16" s="96">
        <f t="shared" si="0"/>
        <v>0</v>
      </c>
      <c r="G16" s="164"/>
    </row>
    <row r="17" spans="1:7" ht="24.75" customHeight="1">
      <c r="A17" s="4" t="s">
        <v>528</v>
      </c>
      <c r="B17" s="5" t="s">
        <v>245</v>
      </c>
      <c r="C17" s="96"/>
      <c r="D17" s="96"/>
      <c r="E17" s="96"/>
      <c r="F17" s="96">
        <f t="shared" si="0"/>
        <v>0</v>
      </c>
      <c r="G17" s="164"/>
    </row>
    <row r="18" spans="1:7" ht="24.75" customHeight="1">
      <c r="A18" s="4" t="s">
        <v>529</v>
      </c>
      <c r="B18" s="5" t="s">
        <v>246</v>
      </c>
      <c r="C18" s="96">
        <v>18610</v>
      </c>
      <c r="D18" s="96"/>
      <c r="E18" s="96"/>
      <c r="F18" s="96">
        <f t="shared" si="0"/>
        <v>18610</v>
      </c>
      <c r="G18" s="164">
        <v>20503</v>
      </c>
    </row>
    <row r="19" spans="1:7" ht="24.75" customHeight="1">
      <c r="A19" s="45" t="s">
        <v>565</v>
      </c>
      <c r="B19" s="59" t="s">
        <v>247</v>
      </c>
      <c r="C19" s="89">
        <f>SUM(C13:C18)</f>
        <v>18610</v>
      </c>
      <c r="D19" s="89">
        <f>SUM(D13:D18)</f>
        <v>0</v>
      </c>
      <c r="E19" s="89">
        <f>SUM(E13:E18)</f>
        <v>0</v>
      </c>
      <c r="F19" s="89">
        <f t="shared" si="0"/>
        <v>18610</v>
      </c>
      <c r="G19" s="89">
        <f>SUM(G13:G18)</f>
        <v>20503</v>
      </c>
    </row>
    <row r="20" spans="1:7" ht="24.75" customHeight="1">
      <c r="A20" s="4" t="s">
        <v>533</v>
      </c>
      <c r="B20" s="5" t="s">
        <v>256</v>
      </c>
      <c r="C20" s="96"/>
      <c r="D20" s="96"/>
      <c r="E20" s="96"/>
      <c r="F20" s="96">
        <f t="shared" si="0"/>
        <v>0</v>
      </c>
      <c r="G20" s="164"/>
    </row>
    <row r="21" spans="1:7" ht="24.75" customHeight="1">
      <c r="A21" s="4" t="s">
        <v>534</v>
      </c>
      <c r="B21" s="5" t="s">
        <v>260</v>
      </c>
      <c r="C21" s="96"/>
      <c r="D21" s="96"/>
      <c r="E21" s="96"/>
      <c r="F21" s="96">
        <f t="shared" si="0"/>
        <v>0</v>
      </c>
      <c r="G21" s="164"/>
    </row>
    <row r="22" spans="1:7" ht="24.75" customHeight="1">
      <c r="A22" s="8" t="s">
        <v>567</v>
      </c>
      <c r="B22" s="9" t="s">
        <v>261</v>
      </c>
      <c r="C22" s="96">
        <f>SUM(C20:C21)</f>
        <v>0</v>
      </c>
      <c r="D22" s="96">
        <f>SUM(D20:D21)</f>
        <v>0</v>
      </c>
      <c r="E22" s="96">
        <f>SUM(E20:E21)</f>
        <v>0</v>
      </c>
      <c r="F22" s="96">
        <f t="shared" si="0"/>
        <v>0</v>
      </c>
      <c r="G22" s="164">
        <f>SUM(G20:G21)</f>
        <v>0</v>
      </c>
    </row>
    <row r="23" spans="1:7" ht="24.75" customHeight="1">
      <c r="A23" s="4" t="s">
        <v>535</v>
      </c>
      <c r="B23" s="5" t="s">
        <v>262</v>
      </c>
      <c r="C23" s="96"/>
      <c r="D23" s="96"/>
      <c r="E23" s="96"/>
      <c r="F23" s="96">
        <f t="shared" si="0"/>
        <v>0</v>
      </c>
      <c r="G23" s="164"/>
    </row>
    <row r="24" spans="1:7" ht="24.75" customHeight="1">
      <c r="A24" s="4" t="s">
        <v>536</v>
      </c>
      <c r="B24" s="5" t="s">
        <v>263</v>
      </c>
      <c r="C24" s="96"/>
      <c r="D24" s="96"/>
      <c r="E24" s="96"/>
      <c r="F24" s="96">
        <f t="shared" si="0"/>
        <v>0</v>
      </c>
      <c r="G24" s="164"/>
    </row>
    <row r="25" spans="1:7" ht="24.75" customHeight="1">
      <c r="A25" s="4" t="s">
        <v>537</v>
      </c>
      <c r="B25" s="5" t="s">
        <v>264</v>
      </c>
      <c r="C25" s="96"/>
      <c r="D25" s="96"/>
      <c r="E25" s="96"/>
      <c r="F25" s="96">
        <f t="shared" si="0"/>
        <v>0</v>
      </c>
      <c r="G25" s="164"/>
    </row>
    <row r="26" spans="1:7" ht="24.75" customHeight="1">
      <c r="A26" s="4" t="s">
        <v>538</v>
      </c>
      <c r="B26" s="5" t="s">
        <v>265</v>
      </c>
      <c r="C26" s="96"/>
      <c r="D26" s="96"/>
      <c r="E26" s="96"/>
      <c r="F26" s="96">
        <f t="shared" si="0"/>
        <v>0</v>
      </c>
      <c r="G26" s="164"/>
    </row>
    <row r="27" spans="1:7" ht="24.75" customHeight="1">
      <c r="A27" s="4" t="s">
        <v>539</v>
      </c>
      <c r="B27" s="5" t="s">
        <v>268</v>
      </c>
      <c r="C27" s="96"/>
      <c r="D27" s="96"/>
      <c r="E27" s="96"/>
      <c r="F27" s="96">
        <f t="shared" si="0"/>
        <v>0</v>
      </c>
      <c r="G27" s="164"/>
    </row>
    <row r="28" spans="1:7" ht="24.75" customHeight="1">
      <c r="A28" s="4" t="s">
        <v>269</v>
      </c>
      <c r="B28" s="5" t="s">
        <v>270</v>
      </c>
      <c r="C28" s="96"/>
      <c r="D28" s="96"/>
      <c r="E28" s="96"/>
      <c r="F28" s="96">
        <f t="shared" si="0"/>
        <v>0</v>
      </c>
      <c r="G28" s="164"/>
    </row>
    <row r="29" spans="1:7" ht="24.75" customHeight="1">
      <c r="A29" s="4" t="s">
        <v>540</v>
      </c>
      <c r="B29" s="5" t="s">
        <v>271</v>
      </c>
      <c r="C29" s="96"/>
      <c r="D29" s="96"/>
      <c r="E29" s="96"/>
      <c r="F29" s="96">
        <f t="shared" si="0"/>
        <v>0</v>
      </c>
      <c r="G29" s="164"/>
    </row>
    <row r="30" spans="1:7" ht="24.75" customHeight="1">
      <c r="A30" s="4" t="s">
        <v>541</v>
      </c>
      <c r="B30" s="5" t="s">
        <v>276</v>
      </c>
      <c r="C30" s="96"/>
      <c r="D30" s="96"/>
      <c r="E30" s="96"/>
      <c r="F30" s="96">
        <f t="shared" si="0"/>
        <v>0</v>
      </c>
      <c r="G30" s="164"/>
    </row>
    <row r="31" spans="1:7" ht="24.75" customHeight="1">
      <c r="A31" s="8" t="s">
        <v>568</v>
      </c>
      <c r="B31" s="9" t="s">
        <v>292</v>
      </c>
      <c r="C31" s="96">
        <f>SUM(C26:C30)</f>
        <v>0</v>
      </c>
      <c r="D31" s="96">
        <f>SUM(D26:D30)</f>
        <v>0</v>
      </c>
      <c r="E31" s="96">
        <f>SUM(E26:E30)</f>
        <v>0</v>
      </c>
      <c r="F31" s="96">
        <f t="shared" si="0"/>
        <v>0</v>
      </c>
      <c r="G31" s="164">
        <f>SUM(G26:G30)</f>
        <v>0</v>
      </c>
    </row>
    <row r="32" spans="1:7" ht="24.75" customHeight="1">
      <c r="A32" s="4" t="s">
        <v>542</v>
      </c>
      <c r="B32" s="5" t="s">
        <v>293</v>
      </c>
      <c r="C32" s="96"/>
      <c r="D32" s="96"/>
      <c r="E32" s="96"/>
      <c r="F32" s="96">
        <f t="shared" si="0"/>
        <v>0</v>
      </c>
      <c r="G32" s="164">
        <v>110</v>
      </c>
    </row>
    <row r="33" spans="1:7" ht="24.75" customHeight="1">
      <c r="A33" s="45" t="s">
        <v>569</v>
      </c>
      <c r="B33" s="59" t="s">
        <v>294</v>
      </c>
      <c r="C33" s="123">
        <f>C32+C31+C25+C24+C23+C22</f>
        <v>0</v>
      </c>
      <c r="D33" s="123">
        <f>D32+D31+D25+D24+D23+D22</f>
        <v>0</v>
      </c>
      <c r="E33" s="123">
        <f>E32+E31+E25+E24+E23+E22</f>
        <v>0</v>
      </c>
      <c r="F33" s="123">
        <f t="shared" si="0"/>
        <v>0</v>
      </c>
      <c r="G33" s="164">
        <f>G32+G31+G25+G24+G23+G22</f>
        <v>110</v>
      </c>
    </row>
    <row r="34" spans="1:7" ht="24.75" customHeight="1">
      <c r="A34" s="15" t="s">
        <v>295</v>
      </c>
      <c r="B34" s="5" t="s">
        <v>296</v>
      </c>
      <c r="C34" s="96"/>
      <c r="D34" s="96"/>
      <c r="E34" s="96"/>
      <c r="F34" s="96">
        <f t="shared" si="0"/>
        <v>0</v>
      </c>
      <c r="G34" s="164"/>
    </row>
    <row r="35" spans="1:7" ht="24.75" customHeight="1">
      <c r="A35" s="15" t="s">
        <v>543</v>
      </c>
      <c r="B35" s="5" t="s">
        <v>297</v>
      </c>
      <c r="C35" s="96">
        <v>100</v>
      </c>
      <c r="D35" s="96"/>
      <c r="E35" s="96"/>
      <c r="F35" s="96">
        <f t="shared" si="0"/>
        <v>100</v>
      </c>
      <c r="G35" s="164">
        <v>828</v>
      </c>
    </row>
    <row r="36" spans="1:7" ht="24.75" customHeight="1">
      <c r="A36" s="15" t="s">
        <v>544</v>
      </c>
      <c r="B36" s="5" t="s">
        <v>300</v>
      </c>
      <c r="C36" s="96">
        <v>500</v>
      </c>
      <c r="D36" s="96"/>
      <c r="E36" s="96"/>
      <c r="F36" s="96">
        <f t="shared" si="0"/>
        <v>500</v>
      </c>
      <c r="G36" s="164">
        <v>500</v>
      </c>
    </row>
    <row r="37" spans="1:7" ht="24.75" customHeight="1">
      <c r="A37" s="15" t="s">
        <v>545</v>
      </c>
      <c r="B37" s="5" t="s">
        <v>301</v>
      </c>
      <c r="C37" s="96"/>
      <c r="D37" s="96"/>
      <c r="E37" s="96"/>
      <c r="F37" s="96">
        <f t="shared" si="0"/>
        <v>0</v>
      </c>
      <c r="G37" s="164"/>
    </row>
    <row r="38" spans="1:7" ht="24.75" customHeight="1">
      <c r="A38" s="15" t="s">
        <v>308</v>
      </c>
      <c r="B38" s="5" t="s">
        <v>309</v>
      </c>
      <c r="C38" s="96"/>
      <c r="D38" s="96"/>
      <c r="E38" s="96"/>
      <c r="F38" s="96">
        <f t="shared" si="0"/>
        <v>0</v>
      </c>
      <c r="G38" s="164"/>
    </row>
    <row r="39" spans="1:7" ht="24.75" customHeight="1">
      <c r="A39" s="15" t="s">
        <v>310</v>
      </c>
      <c r="B39" s="5" t="s">
        <v>311</v>
      </c>
      <c r="C39" s="96">
        <v>270</v>
      </c>
      <c r="D39" s="96"/>
      <c r="E39" s="96"/>
      <c r="F39" s="96">
        <f t="shared" si="0"/>
        <v>270</v>
      </c>
      <c r="G39" s="164">
        <v>318</v>
      </c>
    </row>
    <row r="40" spans="1:7" ht="24.75" customHeight="1">
      <c r="A40" s="15" t="s">
        <v>312</v>
      </c>
      <c r="B40" s="5" t="s">
        <v>313</v>
      </c>
      <c r="C40" s="96"/>
      <c r="D40" s="96"/>
      <c r="E40" s="96"/>
      <c r="F40" s="96">
        <f t="shared" si="0"/>
        <v>0</v>
      </c>
      <c r="G40" s="164"/>
    </row>
    <row r="41" spans="1:7" ht="24.75" customHeight="1">
      <c r="A41" s="15" t="s">
        <v>546</v>
      </c>
      <c r="B41" s="5" t="s">
        <v>314</v>
      </c>
      <c r="C41" s="96"/>
      <c r="D41" s="96"/>
      <c r="E41" s="96"/>
      <c r="F41" s="96">
        <f t="shared" si="0"/>
        <v>0</v>
      </c>
      <c r="G41" s="33"/>
    </row>
    <row r="42" spans="1:7" ht="24.75" customHeight="1">
      <c r="A42" s="15" t="s">
        <v>547</v>
      </c>
      <c r="B42" s="5" t="s">
        <v>316</v>
      </c>
      <c r="C42" s="96"/>
      <c r="D42" s="96"/>
      <c r="E42" s="96"/>
      <c r="F42" s="96">
        <f t="shared" si="0"/>
        <v>0</v>
      </c>
      <c r="G42" s="33"/>
    </row>
    <row r="43" spans="1:7" ht="24.75" customHeight="1">
      <c r="A43" s="15" t="s">
        <v>548</v>
      </c>
      <c r="B43" s="5" t="s">
        <v>321</v>
      </c>
      <c r="C43" s="96">
        <v>600</v>
      </c>
      <c r="D43" s="96"/>
      <c r="E43" s="96"/>
      <c r="F43" s="96">
        <f t="shared" si="0"/>
        <v>600</v>
      </c>
      <c r="G43" s="164">
        <v>50</v>
      </c>
    </row>
    <row r="44" spans="1:7" ht="24.75" customHeight="1">
      <c r="A44" s="58" t="s">
        <v>570</v>
      </c>
      <c r="B44" s="59" t="s">
        <v>325</v>
      </c>
      <c r="C44" s="96">
        <f>SUM(C34:C43)</f>
        <v>1470</v>
      </c>
      <c r="D44" s="96">
        <f>SUM(D34:D43)</f>
        <v>0</v>
      </c>
      <c r="E44" s="96">
        <f>SUM(E34:E43)</f>
        <v>0</v>
      </c>
      <c r="F44" s="96">
        <f t="shared" si="0"/>
        <v>1470</v>
      </c>
      <c r="G44" s="164">
        <f>SUM(G34:G43)</f>
        <v>1696</v>
      </c>
    </row>
    <row r="45" spans="1:7" ht="24.75" customHeight="1">
      <c r="A45" s="15" t="s">
        <v>337</v>
      </c>
      <c r="B45" s="5" t="s">
        <v>338</v>
      </c>
      <c r="C45" s="96"/>
      <c r="D45" s="96"/>
      <c r="E45" s="96"/>
      <c r="F45" s="96">
        <f t="shared" si="0"/>
        <v>0</v>
      </c>
      <c r="G45" s="33"/>
    </row>
    <row r="46" spans="1:7" ht="24.75" customHeight="1">
      <c r="A46" s="4" t="s">
        <v>552</v>
      </c>
      <c r="B46" s="5" t="s">
        <v>339</v>
      </c>
      <c r="C46" s="96"/>
      <c r="D46" s="96"/>
      <c r="E46" s="96"/>
      <c r="F46" s="96">
        <f t="shared" si="0"/>
        <v>0</v>
      </c>
      <c r="G46" s="33"/>
    </row>
    <row r="47" spans="1:7" ht="24.75" customHeight="1">
      <c r="A47" s="15" t="s">
        <v>553</v>
      </c>
      <c r="B47" s="5" t="s">
        <v>340</v>
      </c>
      <c r="C47" s="96"/>
      <c r="D47" s="96"/>
      <c r="E47" s="96"/>
      <c r="F47" s="96">
        <f t="shared" si="0"/>
        <v>0</v>
      </c>
      <c r="G47" s="33"/>
    </row>
    <row r="48" spans="1:7" ht="24.75" customHeight="1">
      <c r="A48" s="45" t="s">
        <v>572</v>
      </c>
      <c r="B48" s="59" t="s">
        <v>341</v>
      </c>
      <c r="C48" s="96">
        <f>SUM(C45:C47)</f>
        <v>0</v>
      </c>
      <c r="D48" s="96">
        <f>SUM(D45:D47)</f>
        <v>0</v>
      </c>
      <c r="E48" s="96">
        <f>SUM(E45:E47)</f>
        <v>0</v>
      </c>
      <c r="F48" s="96">
        <f t="shared" si="0"/>
        <v>0</v>
      </c>
      <c r="G48" s="33">
        <f>SUM(G45:G47)</f>
        <v>0</v>
      </c>
    </row>
    <row r="49" spans="1:7" ht="24.75" customHeight="1">
      <c r="A49" s="72" t="s">
        <v>30</v>
      </c>
      <c r="B49" s="76"/>
      <c r="C49" s="133">
        <f>C48+C44+C33+C19</f>
        <v>20080</v>
      </c>
      <c r="D49" s="133">
        <f>D48+D44+D33+D19</f>
        <v>0</v>
      </c>
      <c r="E49" s="133">
        <f>E48+E44+E33+E19</f>
        <v>0</v>
      </c>
      <c r="F49" s="133">
        <f t="shared" si="0"/>
        <v>20080</v>
      </c>
      <c r="G49" s="165">
        <f>G48+G44+G33+G19</f>
        <v>22309</v>
      </c>
    </row>
    <row r="50" spans="1:7" ht="24.75" customHeight="1">
      <c r="A50" s="4" t="s">
        <v>248</v>
      </c>
      <c r="B50" s="5" t="s">
        <v>249</v>
      </c>
      <c r="C50" s="96"/>
      <c r="D50" s="96"/>
      <c r="E50" s="96"/>
      <c r="F50" s="96">
        <f t="shared" si="0"/>
        <v>0</v>
      </c>
      <c r="G50" s="33"/>
    </row>
    <row r="51" spans="1:7" ht="24.75" customHeight="1">
      <c r="A51" s="4" t="s">
        <v>250</v>
      </c>
      <c r="B51" s="5" t="s">
        <v>251</v>
      </c>
      <c r="C51" s="96"/>
      <c r="D51" s="96"/>
      <c r="E51" s="96"/>
      <c r="F51" s="96">
        <f t="shared" si="0"/>
        <v>0</v>
      </c>
      <c r="G51" s="33"/>
    </row>
    <row r="52" spans="1:7" ht="24.75" customHeight="1">
      <c r="A52" s="4" t="s">
        <v>530</v>
      </c>
      <c r="B52" s="5" t="s">
        <v>252</v>
      </c>
      <c r="C52" s="96"/>
      <c r="D52" s="96"/>
      <c r="E52" s="96"/>
      <c r="F52" s="96">
        <f t="shared" si="0"/>
        <v>0</v>
      </c>
      <c r="G52" s="33"/>
    </row>
    <row r="53" spans="1:7" ht="24.75" customHeight="1">
      <c r="A53" s="4" t="s">
        <v>531</v>
      </c>
      <c r="B53" s="5" t="s">
        <v>253</v>
      </c>
      <c r="C53" s="96"/>
      <c r="D53" s="96"/>
      <c r="E53" s="96"/>
      <c r="F53" s="96">
        <f t="shared" si="0"/>
        <v>0</v>
      </c>
      <c r="G53" s="33"/>
    </row>
    <row r="54" spans="1:7" ht="24.75" customHeight="1">
      <c r="A54" s="4" t="s">
        <v>532</v>
      </c>
      <c r="B54" s="5" t="s">
        <v>254</v>
      </c>
      <c r="C54" s="96"/>
      <c r="D54" s="96"/>
      <c r="E54" s="96"/>
      <c r="F54" s="96">
        <f t="shared" si="0"/>
        <v>0</v>
      </c>
      <c r="G54" s="33"/>
    </row>
    <row r="55" spans="1:7" ht="24.75" customHeight="1">
      <c r="A55" s="45" t="s">
        <v>566</v>
      </c>
      <c r="B55" s="59" t="s">
        <v>255</v>
      </c>
      <c r="C55" s="89">
        <f>SUM(C50:C54)</f>
        <v>0</v>
      </c>
      <c r="D55" s="89">
        <f>SUM(D50:D54)</f>
        <v>0</v>
      </c>
      <c r="E55" s="89">
        <f>SUM(E50:E54)</f>
        <v>0</v>
      </c>
      <c r="F55" s="89">
        <f t="shared" si="0"/>
        <v>0</v>
      </c>
      <c r="G55" s="33"/>
    </row>
    <row r="56" spans="1:7" ht="24.75" customHeight="1">
      <c r="A56" s="15" t="s">
        <v>549</v>
      </c>
      <c r="B56" s="5" t="s">
        <v>326</v>
      </c>
      <c r="C56" s="96"/>
      <c r="D56" s="96"/>
      <c r="E56" s="96"/>
      <c r="F56" s="96">
        <f t="shared" si="0"/>
        <v>0</v>
      </c>
      <c r="G56" s="33"/>
    </row>
    <row r="57" spans="1:7" ht="24.75" customHeight="1">
      <c r="A57" s="15" t="s">
        <v>550</v>
      </c>
      <c r="B57" s="5" t="s">
        <v>328</v>
      </c>
      <c r="C57" s="96"/>
      <c r="D57" s="96"/>
      <c r="E57" s="96"/>
      <c r="F57" s="96">
        <f t="shared" si="0"/>
        <v>0</v>
      </c>
      <c r="G57" s="33"/>
    </row>
    <row r="58" spans="1:7" ht="24.75" customHeight="1">
      <c r="A58" s="15" t="s">
        <v>330</v>
      </c>
      <c r="B58" s="5" t="s">
        <v>331</v>
      </c>
      <c r="C58" s="96"/>
      <c r="D58" s="96"/>
      <c r="E58" s="96"/>
      <c r="F58" s="96">
        <f t="shared" si="0"/>
        <v>0</v>
      </c>
      <c r="G58" s="33"/>
    </row>
    <row r="59" spans="1:7" ht="24.75" customHeight="1">
      <c r="A59" s="15" t="s">
        <v>551</v>
      </c>
      <c r="B59" s="5" t="s">
        <v>332</v>
      </c>
      <c r="C59" s="96"/>
      <c r="D59" s="96"/>
      <c r="E59" s="96"/>
      <c r="F59" s="96">
        <f t="shared" si="0"/>
        <v>0</v>
      </c>
      <c r="G59" s="33"/>
    </row>
    <row r="60" spans="1:7" ht="24.75" customHeight="1">
      <c r="A60" s="15" t="s">
        <v>334</v>
      </c>
      <c r="B60" s="5" t="s">
        <v>335</v>
      </c>
      <c r="C60" s="96"/>
      <c r="D60" s="96"/>
      <c r="E60" s="96"/>
      <c r="F60" s="96">
        <f t="shared" si="0"/>
        <v>0</v>
      </c>
      <c r="G60" s="33"/>
    </row>
    <row r="61" spans="1:7" ht="24.75" customHeight="1">
      <c r="A61" s="45" t="s">
        <v>571</v>
      </c>
      <c r="B61" s="59" t="s">
        <v>336</v>
      </c>
      <c r="C61" s="96"/>
      <c r="D61" s="96">
        <f>SUM(D56:D60)</f>
        <v>0</v>
      </c>
      <c r="E61" s="96">
        <f>SUM(E56:E60)</f>
        <v>0</v>
      </c>
      <c r="F61" s="96">
        <f t="shared" si="0"/>
        <v>0</v>
      </c>
      <c r="G61" s="33">
        <f>SUM(G56:G60)</f>
        <v>0</v>
      </c>
    </row>
    <row r="62" spans="1:7" ht="24.75" customHeight="1">
      <c r="A62" s="15" t="s">
        <v>342</v>
      </c>
      <c r="B62" s="5" t="s">
        <v>343</v>
      </c>
      <c r="C62" s="96"/>
      <c r="D62" s="96"/>
      <c r="E62" s="96"/>
      <c r="F62" s="96">
        <f t="shared" si="0"/>
        <v>0</v>
      </c>
      <c r="G62" s="33"/>
    </row>
    <row r="63" spans="1:7" ht="24.75" customHeight="1">
      <c r="A63" s="4" t="s">
        <v>554</v>
      </c>
      <c r="B63" s="5" t="s">
        <v>344</v>
      </c>
      <c r="C63" s="96"/>
      <c r="D63" s="96"/>
      <c r="E63" s="96"/>
      <c r="F63" s="96">
        <f t="shared" si="0"/>
        <v>0</v>
      </c>
      <c r="G63" s="33"/>
    </row>
    <row r="64" spans="1:7" ht="24.75" customHeight="1">
      <c r="A64" s="15" t="s">
        <v>555</v>
      </c>
      <c r="B64" s="5" t="s">
        <v>345</v>
      </c>
      <c r="C64" s="96"/>
      <c r="D64" s="96"/>
      <c r="E64" s="96"/>
      <c r="F64" s="96">
        <f t="shared" si="0"/>
        <v>0</v>
      </c>
      <c r="G64" s="33"/>
    </row>
    <row r="65" spans="1:7" ht="24.75" customHeight="1">
      <c r="A65" s="45" t="s">
        <v>574</v>
      </c>
      <c r="B65" s="59" t="s">
        <v>346</v>
      </c>
      <c r="C65" s="89">
        <f>SUM(C62:C64)</f>
        <v>0</v>
      </c>
      <c r="D65" s="89">
        <f>SUM(D62:D64)</f>
        <v>0</v>
      </c>
      <c r="E65" s="89">
        <f>SUM(E62:E64)</f>
        <v>0</v>
      </c>
      <c r="F65" s="89">
        <f t="shared" si="0"/>
        <v>0</v>
      </c>
      <c r="G65" s="161">
        <f>SUM(G62:G64)</f>
        <v>0</v>
      </c>
    </row>
    <row r="66" spans="1:7" ht="24.75" customHeight="1">
      <c r="A66" s="72" t="s">
        <v>31</v>
      </c>
      <c r="B66" s="76"/>
      <c r="C66" s="133">
        <f>C65+C61+C55</f>
        <v>0</v>
      </c>
      <c r="D66" s="133">
        <f>D65+D61+D55</f>
        <v>0</v>
      </c>
      <c r="E66" s="133">
        <f>E65+E61+E55</f>
        <v>0</v>
      </c>
      <c r="F66" s="133">
        <f t="shared" si="0"/>
        <v>0</v>
      </c>
      <c r="G66" s="162"/>
    </row>
    <row r="67" spans="1:7" ht="24.75" customHeight="1">
      <c r="A67" s="24" t="s">
        <v>573</v>
      </c>
      <c r="B67" s="119" t="s">
        <v>347</v>
      </c>
      <c r="C67" s="108">
        <f>C65+C61+C55+C48+C44+C33+C19</f>
        <v>20080</v>
      </c>
      <c r="D67" s="108">
        <f>D65+D61+D55+D48+D44+D33+D19</f>
        <v>0</v>
      </c>
      <c r="E67" s="108">
        <f>E65+E61+E55+E48+E44+E33+E19</f>
        <v>0</v>
      </c>
      <c r="F67" s="108">
        <f t="shared" si="0"/>
        <v>20080</v>
      </c>
      <c r="G67" s="163">
        <f>G65+G61+G55+G49</f>
        <v>22309</v>
      </c>
    </row>
    <row r="68" spans="1:7" ht="24.75" customHeight="1">
      <c r="A68" s="139" t="s">
        <v>32</v>
      </c>
      <c r="B68" s="87"/>
      <c r="C68" s="96"/>
      <c r="D68" s="96"/>
      <c r="E68" s="96"/>
      <c r="F68" s="96">
        <f t="shared" si="0"/>
        <v>0</v>
      </c>
      <c r="G68" s="33"/>
    </row>
    <row r="69" spans="1:7" ht="24.75" customHeight="1">
      <c r="A69" s="139" t="s">
        <v>33</v>
      </c>
      <c r="B69" s="87"/>
      <c r="C69" s="96"/>
      <c r="D69" s="96"/>
      <c r="E69" s="96"/>
      <c r="F69" s="96">
        <f t="shared" si="0"/>
        <v>0</v>
      </c>
      <c r="G69" s="33"/>
    </row>
    <row r="70" spans="1:7" ht="24.75" customHeight="1">
      <c r="A70" s="43" t="s">
        <v>556</v>
      </c>
      <c r="B70" s="4" t="s">
        <v>348</v>
      </c>
      <c r="C70" s="96"/>
      <c r="D70" s="96"/>
      <c r="E70" s="96"/>
      <c r="F70" s="96">
        <f t="shared" si="0"/>
        <v>0</v>
      </c>
      <c r="G70" s="33"/>
    </row>
    <row r="71" spans="1:7" ht="24.75" customHeight="1">
      <c r="A71" s="15" t="s">
        <v>349</v>
      </c>
      <c r="B71" s="4" t="s">
        <v>350</v>
      </c>
      <c r="C71" s="96"/>
      <c r="D71" s="96"/>
      <c r="E71" s="96"/>
      <c r="F71" s="96">
        <f aca="true" t="shared" si="1" ref="F71:F97">SUM(C71:E71)</f>
        <v>0</v>
      </c>
      <c r="G71" s="33"/>
    </row>
    <row r="72" spans="1:7" ht="24.75" customHeight="1">
      <c r="A72" s="43" t="s">
        <v>557</v>
      </c>
      <c r="B72" s="4" t="s">
        <v>351</v>
      </c>
      <c r="C72" s="96"/>
      <c r="D72" s="96"/>
      <c r="E72" s="96"/>
      <c r="F72" s="96">
        <f t="shared" si="1"/>
        <v>0</v>
      </c>
      <c r="G72" s="33"/>
    </row>
    <row r="73" spans="1:7" ht="24.75" customHeight="1">
      <c r="A73" s="18" t="s">
        <v>575</v>
      </c>
      <c r="B73" s="8" t="s">
        <v>352</v>
      </c>
      <c r="C73" s="96"/>
      <c r="D73" s="96"/>
      <c r="E73" s="96"/>
      <c r="F73" s="96">
        <f t="shared" si="1"/>
        <v>0</v>
      </c>
      <c r="G73" s="33"/>
    </row>
    <row r="74" spans="1:7" ht="24.75" customHeight="1">
      <c r="A74" s="15" t="s">
        <v>558</v>
      </c>
      <c r="B74" s="4" t="s">
        <v>353</v>
      </c>
      <c r="C74" s="96"/>
      <c r="D74" s="96"/>
      <c r="E74" s="96"/>
      <c r="F74" s="96">
        <f t="shared" si="1"/>
        <v>0</v>
      </c>
      <c r="G74" s="33"/>
    </row>
    <row r="75" spans="1:7" ht="24.75" customHeight="1">
      <c r="A75" s="43" t="s">
        <v>354</v>
      </c>
      <c r="B75" s="4" t="s">
        <v>355</v>
      </c>
      <c r="C75" s="96"/>
      <c r="D75" s="96"/>
      <c r="E75" s="96"/>
      <c r="F75" s="96">
        <f t="shared" si="1"/>
        <v>0</v>
      </c>
      <c r="G75" s="33"/>
    </row>
    <row r="76" spans="1:7" ht="24.75" customHeight="1">
      <c r="A76" s="15" t="s">
        <v>559</v>
      </c>
      <c r="B76" s="4" t="s">
        <v>356</v>
      </c>
      <c r="C76" s="96"/>
      <c r="D76" s="96"/>
      <c r="E76" s="96"/>
      <c r="F76" s="96">
        <f t="shared" si="1"/>
        <v>0</v>
      </c>
      <c r="G76" s="33"/>
    </row>
    <row r="77" spans="1:7" ht="24.75" customHeight="1">
      <c r="A77" s="43" t="s">
        <v>357</v>
      </c>
      <c r="B77" s="4" t="s">
        <v>358</v>
      </c>
      <c r="C77" s="96"/>
      <c r="D77" s="96"/>
      <c r="E77" s="96"/>
      <c r="F77" s="96">
        <f t="shared" si="1"/>
        <v>0</v>
      </c>
      <c r="G77" s="33"/>
    </row>
    <row r="78" spans="1:7" ht="24.75" customHeight="1">
      <c r="A78" s="16" t="s">
        <v>576</v>
      </c>
      <c r="B78" s="8" t="s">
        <v>359</v>
      </c>
      <c r="C78" s="96"/>
      <c r="D78" s="96"/>
      <c r="E78" s="96"/>
      <c r="F78" s="96">
        <f t="shared" si="1"/>
        <v>0</v>
      </c>
      <c r="G78" s="33"/>
    </row>
    <row r="79" spans="1:7" ht="24.75" customHeight="1">
      <c r="A79" s="4" t="s">
        <v>686</v>
      </c>
      <c r="B79" s="4" t="s">
        <v>360</v>
      </c>
      <c r="C79" s="96"/>
      <c r="D79" s="96"/>
      <c r="E79" s="96"/>
      <c r="F79" s="96">
        <f t="shared" si="1"/>
        <v>0</v>
      </c>
      <c r="G79" s="33"/>
    </row>
    <row r="80" spans="1:7" ht="24.75" customHeight="1">
      <c r="A80" s="4" t="s">
        <v>687</v>
      </c>
      <c r="B80" s="4" t="s">
        <v>360</v>
      </c>
      <c r="C80" s="96"/>
      <c r="D80" s="96"/>
      <c r="E80" s="96"/>
      <c r="F80" s="96">
        <f t="shared" si="1"/>
        <v>0</v>
      </c>
      <c r="G80" s="33"/>
    </row>
    <row r="81" spans="1:7" ht="24.75" customHeight="1">
      <c r="A81" s="4" t="s">
        <v>684</v>
      </c>
      <c r="B81" s="4" t="s">
        <v>361</v>
      </c>
      <c r="C81" s="96"/>
      <c r="D81" s="96"/>
      <c r="E81" s="96"/>
      <c r="F81" s="96">
        <f t="shared" si="1"/>
        <v>0</v>
      </c>
      <c r="G81" s="33"/>
    </row>
    <row r="82" spans="1:7" ht="24.75" customHeight="1">
      <c r="A82" s="4" t="s">
        <v>685</v>
      </c>
      <c r="B82" s="4" t="s">
        <v>361</v>
      </c>
      <c r="C82" s="96"/>
      <c r="D82" s="96"/>
      <c r="E82" s="96"/>
      <c r="F82" s="96">
        <f t="shared" si="1"/>
        <v>0</v>
      </c>
      <c r="G82" s="33"/>
    </row>
    <row r="83" spans="1:7" ht="24.75" customHeight="1">
      <c r="A83" s="8" t="s">
        <v>577</v>
      </c>
      <c r="B83" s="8" t="s">
        <v>362</v>
      </c>
      <c r="C83" s="96">
        <f>SUM(C79:C82)</f>
        <v>0</v>
      </c>
      <c r="D83" s="96">
        <f>SUM(D79:D82)</f>
        <v>0</v>
      </c>
      <c r="E83" s="96">
        <f>SUM(E79:E82)</f>
        <v>0</v>
      </c>
      <c r="F83" s="96">
        <f t="shared" si="1"/>
        <v>0</v>
      </c>
      <c r="G83" s="33"/>
    </row>
    <row r="84" spans="1:7" ht="24.75" customHeight="1">
      <c r="A84" s="43" t="s">
        <v>363</v>
      </c>
      <c r="B84" s="4" t="s">
        <v>364</v>
      </c>
      <c r="C84" s="96"/>
      <c r="D84" s="96"/>
      <c r="E84" s="96"/>
      <c r="F84" s="96">
        <f t="shared" si="1"/>
        <v>0</v>
      </c>
      <c r="G84" s="33"/>
    </row>
    <row r="85" spans="1:7" ht="24.75" customHeight="1">
      <c r="A85" s="43" t="s">
        <v>365</v>
      </c>
      <c r="B85" s="4" t="s">
        <v>366</v>
      </c>
      <c r="C85" s="96"/>
      <c r="D85" s="96"/>
      <c r="E85" s="96"/>
      <c r="F85" s="96">
        <f t="shared" si="1"/>
        <v>0</v>
      </c>
      <c r="G85" s="33"/>
    </row>
    <row r="86" spans="1:7" ht="24.75" customHeight="1">
      <c r="A86" s="43" t="s">
        <v>367</v>
      </c>
      <c r="B86" s="4" t="s">
        <v>368</v>
      </c>
      <c r="C86" s="96">
        <v>84362</v>
      </c>
      <c r="D86" s="96"/>
      <c r="E86" s="96"/>
      <c r="F86" s="96">
        <f t="shared" si="1"/>
        <v>84362</v>
      </c>
      <c r="G86" s="164">
        <v>85362</v>
      </c>
    </row>
    <row r="87" spans="1:7" ht="24.75" customHeight="1">
      <c r="A87" s="43" t="s">
        <v>369</v>
      </c>
      <c r="B87" s="4" t="s">
        <v>370</v>
      </c>
      <c r="C87" s="96"/>
      <c r="D87" s="96"/>
      <c r="E87" s="96"/>
      <c r="F87" s="96">
        <f t="shared" si="1"/>
        <v>0</v>
      </c>
      <c r="G87" s="33"/>
    </row>
    <row r="88" spans="1:7" ht="24.75" customHeight="1">
      <c r="A88" s="15" t="s">
        <v>560</v>
      </c>
      <c r="B88" s="4" t="s">
        <v>371</v>
      </c>
      <c r="C88" s="96"/>
      <c r="D88" s="96"/>
      <c r="E88" s="96"/>
      <c r="F88" s="96">
        <f t="shared" si="1"/>
        <v>0</v>
      </c>
      <c r="G88" s="33"/>
    </row>
    <row r="89" spans="1:7" ht="24.75" customHeight="1">
      <c r="A89" s="18" t="s">
        <v>578</v>
      </c>
      <c r="B89" s="8" t="s">
        <v>373</v>
      </c>
      <c r="C89" s="96">
        <f>SUM(C84:C88)</f>
        <v>84362</v>
      </c>
      <c r="D89" s="96">
        <f>D83+D78+D73</f>
        <v>0</v>
      </c>
      <c r="E89" s="96">
        <f>E83+E78+E73</f>
        <v>0</v>
      </c>
      <c r="F89" s="96">
        <f t="shared" si="1"/>
        <v>84362</v>
      </c>
      <c r="G89" s="164">
        <f>G88+G87+G86+G85+G84+G83+G78+G73</f>
        <v>85362</v>
      </c>
    </row>
    <row r="90" spans="1:7" ht="24.75" customHeight="1">
      <c r="A90" s="15" t="s">
        <v>374</v>
      </c>
      <c r="B90" s="4" t="s">
        <v>375</v>
      </c>
      <c r="C90" s="96"/>
      <c r="D90" s="96"/>
      <c r="E90" s="96"/>
      <c r="F90" s="96">
        <f t="shared" si="1"/>
        <v>0</v>
      </c>
      <c r="G90" s="33"/>
    </row>
    <row r="91" spans="1:7" ht="24.75" customHeight="1">
      <c r="A91" s="15" t="s">
        <v>376</v>
      </c>
      <c r="B91" s="4" t="s">
        <v>377</v>
      </c>
      <c r="C91" s="96"/>
      <c r="D91" s="96"/>
      <c r="E91" s="96"/>
      <c r="F91" s="96">
        <f t="shared" si="1"/>
        <v>0</v>
      </c>
      <c r="G91" s="33"/>
    </row>
    <row r="92" spans="1:7" ht="24.75" customHeight="1">
      <c r="A92" s="43" t="s">
        <v>378</v>
      </c>
      <c r="B92" s="4" t="s">
        <v>379</v>
      </c>
      <c r="C92" s="96"/>
      <c r="D92" s="96"/>
      <c r="E92" s="96"/>
      <c r="F92" s="96">
        <f t="shared" si="1"/>
        <v>0</v>
      </c>
      <c r="G92" s="33"/>
    </row>
    <row r="93" spans="1:7" ht="24.75" customHeight="1">
      <c r="A93" s="43" t="s">
        <v>561</v>
      </c>
      <c r="B93" s="4" t="s">
        <v>380</v>
      </c>
      <c r="C93" s="96"/>
      <c r="D93" s="96"/>
      <c r="E93" s="96"/>
      <c r="F93" s="96">
        <f t="shared" si="1"/>
        <v>0</v>
      </c>
      <c r="G93" s="33"/>
    </row>
    <row r="94" spans="1:7" ht="24.75" customHeight="1">
      <c r="A94" s="16" t="s">
        <v>579</v>
      </c>
      <c r="B94" s="8" t="s">
        <v>381</v>
      </c>
      <c r="C94" s="96"/>
      <c r="D94" s="96"/>
      <c r="E94" s="96"/>
      <c r="F94" s="96">
        <f t="shared" si="1"/>
        <v>0</v>
      </c>
      <c r="G94" s="33"/>
    </row>
    <row r="95" spans="1:7" ht="24.75" customHeight="1">
      <c r="A95" s="18" t="s">
        <v>382</v>
      </c>
      <c r="B95" s="8" t="s">
        <v>383</v>
      </c>
      <c r="C95" s="96"/>
      <c r="D95" s="96"/>
      <c r="E95" s="96"/>
      <c r="F95" s="96">
        <f t="shared" si="1"/>
        <v>0</v>
      </c>
      <c r="G95" s="33"/>
    </row>
    <row r="96" spans="1:7" ht="24.75" customHeight="1">
      <c r="A96" s="120" t="s">
        <v>580</v>
      </c>
      <c r="B96" s="10" t="s">
        <v>384</v>
      </c>
      <c r="C96" s="108">
        <f>C95+C94+C89</f>
        <v>84362</v>
      </c>
      <c r="D96" s="108">
        <f>D95+D94+D89</f>
        <v>0</v>
      </c>
      <c r="E96" s="108">
        <f>E95+E94+E89</f>
        <v>0</v>
      </c>
      <c r="F96" s="108">
        <f t="shared" si="1"/>
        <v>84362</v>
      </c>
      <c r="G96" s="163">
        <f>G89+G94+G95</f>
        <v>85362</v>
      </c>
    </row>
    <row r="97" spans="1:7" ht="24.75" customHeight="1">
      <c r="A97" s="140" t="s">
        <v>563</v>
      </c>
      <c r="B97" s="51"/>
      <c r="C97" s="114">
        <f>C96+C67</f>
        <v>104442</v>
      </c>
      <c r="D97" s="114">
        <f>D96+D67</f>
        <v>0</v>
      </c>
      <c r="E97" s="114">
        <f>E96+E67</f>
        <v>0</v>
      </c>
      <c r="F97" s="114">
        <f t="shared" si="1"/>
        <v>104442</v>
      </c>
      <c r="G97" s="163">
        <f>G96+G67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95" customWidth="1"/>
    <col min="2" max="2" width="9.140625" style="95" customWidth="1"/>
    <col min="3" max="3" width="21.28125" style="95" customWidth="1"/>
    <col min="4" max="4" width="16.140625" style="95" customWidth="1"/>
    <col min="5" max="5" width="17.140625" style="95" customWidth="1"/>
    <col min="6" max="6" width="19.7109375" style="95" customWidth="1"/>
    <col min="7" max="7" width="14.8515625" style="95" customWidth="1"/>
    <col min="8" max="8" width="15.8515625" style="95" customWidth="1"/>
    <col min="9" max="9" width="14.57421875" style="95" customWidth="1"/>
    <col min="10" max="10" width="15.7109375" style="95" customWidth="1"/>
    <col min="11" max="11" width="14.00390625" style="95" customWidth="1"/>
    <col min="12" max="12" width="17.00390625" style="95" customWidth="1"/>
    <col min="13" max="13" width="17.7109375" style="95" customWidth="1"/>
    <col min="14" max="14" width="14.421875" style="95" customWidth="1"/>
    <col min="15" max="15" width="14.00390625" style="95" customWidth="1"/>
    <col min="16" max="16384" width="9.140625" style="95" customWidth="1"/>
  </cols>
  <sheetData>
    <row r="1" spans="1:3" ht="18">
      <c r="A1" s="79" t="s">
        <v>26</v>
      </c>
      <c r="C1" s="78"/>
    </row>
    <row r="2" ht="18">
      <c r="A2" s="57" t="s">
        <v>629</v>
      </c>
    </row>
    <row r="3" ht="18">
      <c r="A3" s="57"/>
    </row>
    <row r="4" ht="18">
      <c r="A4" s="57"/>
    </row>
    <row r="5" spans="1:15" s="129" customFormat="1" ht="79.5" customHeight="1">
      <c r="A5" s="121" t="s">
        <v>36</v>
      </c>
      <c r="B5" s="121" t="s">
        <v>37</v>
      </c>
      <c r="C5" s="105" t="s">
        <v>12</v>
      </c>
      <c r="D5" s="105" t="s">
        <v>521</v>
      </c>
      <c r="E5" s="105" t="s">
        <v>522</v>
      </c>
      <c r="F5" s="105" t="s">
        <v>630</v>
      </c>
      <c r="G5" s="105" t="s">
        <v>13</v>
      </c>
      <c r="H5" s="105" t="s">
        <v>634</v>
      </c>
      <c r="I5" s="105" t="s">
        <v>631</v>
      </c>
      <c r="J5" s="105" t="s">
        <v>523</v>
      </c>
      <c r="K5" s="105" t="s">
        <v>524</v>
      </c>
      <c r="L5" s="105" t="s">
        <v>525</v>
      </c>
      <c r="M5" s="105" t="s">
        <v>635</v>
      </c>
      <c r="N5" s="105" t="s">
        <v>636</v>
      </c>
      <c r="O5" s="130" t="s">
        <v>14</v>
      </c>
    </row>
    <row r="6" spans="1:15" ht="15">
      <c r="A6" s="128" t="s">
        <v>227</v>
      </c>
      <c r="B6" s="122" t="s">
        <v>228</v>
      </c>
      <c r="C6" s="96"/>
      <c r="D6" s="96"/>
      <c r="E6" s="96"/>
      <c r="F6" s="96"/>
      <c r="G6" s="96">
        <v>26124</v>
      </c>
      <c r="H6" s="96"/>
      <c r="I6" s="96"/>
      <c r="J6" s="96"/>
      <c r="K6" s="96"/>
      <c r="L6" s="96"/>
      <c r="M6" s="96"/>
      <c r="N6" s="96"/>
      <c r="O6" s="96">
        <f aca="true" t="shared" si="0" ref="O6:O11">SUM(C6:N6)</f>
        <v>26124</v>
      </c>
    </row>
    <row r="7" spans="1:15" ht="15">
      <c r="A7" s="128" t="s">
        <v>229</v>
      </c>
      <c r="B7" s="122" t="s">
        <v>230</v>
      </c>
      <c r="C7" s="96"/>
      <c r="D7" s="96"/>
      <c r="E7" s="96"/>
      <c r="F7" s="96"/>
      <c r="G7" s="96">
        <v>1560</v>
      </c>
      <c r="H7" s="96"/>
      <c r="I7" s="96"/>
      <c r="J7" s="96"/>
      <c r="K7" s="96"/>
      <c r="L7" s="96"/>
      <c r="M7" s="96"/>
      <c r="N7" s="96"/>
      <c r="O7" s="96">
        <f t="shared" si="0"/>
        <v>1560</v>
      </c>
    </row>
    <row r="8" spans="1:15" ht="15">
      <c r="A8" s="128" t="s">
        <v>231</v>
      </c>
      <c r="B8" s="122" t="s">
        <v>232</v>
      </c>
      <c r="C8" s="96"/>
      <c r="D8" s="96"/>
      <c r="E8" s="96"/>
      <c r="F8" s="96"/>
      <c r="G8" s="96">
        <v>2500</v>
      </c>
      <c r="H8" s="96"/>
      <c r="I8" s="96"/>
      <c r="J8" s="96"/>
      <c r="K8" s="96"/>
      <c r="L8" s="96"/>
      <c r="M8" s="96"/>
      <c r="N8" s="96"/>
      <c r="O8" s="96">
        <f t="shared" si="0"/>
        <v>2500</v>
      </c>
    </row>
    <row r="9" spans="1:15" ht="15">
      <c r="A9" s="128" t="s">
        <v>233</v>
      </c>
      <c r="B9" s="122" t="s">
        <v>234</v>
      </c>
      <c r="C9" s="96"/>
      <c r="D9" s="96"/>
      <c r="E9" s="96"/>
      <c r="F9" s="96"/>
      <c r="G9" s="96">
        <v>1200</v>
      </c>
      <c r="H9" s="96"/>
      <c r="I9" s="96"/>
      <c r="J9" s="96"/>
      <c r="K9" s="96"/>
      <c r="L9" s="96"/>
      <c r="M9" s="96"/>
      <c r="N9" s="96"/>
      <c r="O9" s="96">
        <f t="shared" si="0"/>
        <v>1200</v>
      </c>
    </row>
    <row r="10" spans="1:15" ht="15">
      <c r="A10" s="128" t="s">
        <v>235</v>
      </c>
      <c r="B10" s="122" t="s">
        <v>236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>
        <f t="shared" si="0"/>
        <v>0</v>
      </c>
    </row>
    <row r="11" spans="1:15" ht="15">
      <c r="A11" s="128" t="s">
        <v>237</v>
      </c>
      <c r="B11" s="122" t="s">
        <v>238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>
        <f t="shared" si="0"/>
        <v>0</v>
      </c>
    </row>
    <row r="12" spans="1:15" ht="15">
      <c r="A12" s="102" t="s">
        <v>564</v>
      </c>
      <c r="B12" s="100" t="s">
        <v>239</v>
      </c>
      <c r="C12" s="96">
        <f aca="true" t="shared" si="1" ref="C12:N12">SUM(C6:C11)</f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31384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49">
        <f>SUM(C12:N12)</f>
        <v>31384</v>
      </c>
    </row>
    <row r="13" spans="1:15" ht="15">
      <c r="A13" s="102" t="s">
        <v>240</v>
      </c>
      <c r="B13" s="100" t="s">
        <v>241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49">
        <f aca="true" t="shared" si="2" ref="O13:O76">SUM(C13:N13)</f>
        <v>0</v>
      </c>
    </row>
    <row r="14" spans="1:15" ht="15">
      <c r="A14" s="102" t="s">
        <v>242</v>
      </c>
      <c r="B14" s="100" t="s">
        <v>243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49">
        <f t="shared" si="2"/>
        <v>0</v>
      </c>
    </row>
    <row r="15" spans="1:15" ht="15">
      <c r="A15" s="15" t="s">
        <v>662</v>
      </c>
      <c r="B15" s="122" t="s">
        <v>244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>
        <f t="shared" si="2"/>
        <v>0</v>
      </c>
    </row>
    <row r="16" spans="1:15" ht="15">
      <c r="A16" s="15" t="s">
        <v>671</v>
      </c>
      <c r="B16" s="122" t="s">
        <v>244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>
        <f t="shared" si="2"/>
        <v>0</v>
      </c>
    </row>
    <row r="17" spans="1:15" ht="15">
      <c r="A17" s="15" t="s">
        <v>672</v>
      </c>
      <c r="B17" s="122" t="s">
        <v>244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>
        <f t="shared" si="2"/>
        <v>0</v>
      </c>
    </row>
    <row r="18" spans="1:15" ht="15">
      <c r="A18" s="15" t="s">
        <v>670</v>
      </c>
      <c r="B18" s="122" t="s">
        <v>244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>
        <f t="shared" si="2"/>
        <v>0</v>
      </c>
    </row>
    <row r="19" spans="1:15" ht="15">
      <c r="A19" s="15" t="s">
        <v>669</v>
      </c>
      <c r="B19" s="122" t="s">
        <v>244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>
        <f t="shared" si="2"/>
        <v>0</v>
      </c>
    </row>
    <row r="20" spans="1:15" ht="15">
      <c r="A20" s="15" t="s">
        <v>668</v>
      </c>
      <c r="B20" s="122" t="s">
        <v>244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f t="shared" si="2"/>
        <v>0</v>
      </c>
    </row>
    <row r="21" spans="1:15" ht="15">
      <c r="A21" s="15" t="s">
        <v>663</v>
      </c>
      <c r="B21" s="122" t="s">
        <v>244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>
        <f t="shared" si="2"/>
        <v>0</v>
      </c>
    </row>
    <row r="22" spans="1:15" ht="15">
      <c r="A22" s="15" t="s">
        <v>664</v>
      </c>
      <c r="B22" s="122" t="s">
        <v>244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>
        <f t="shared" si="2"/>
        <v>0</v>
      </c>
    </row>
    <row r="23" spans="1:15" ht="15">
      <c r="A23" s="15" t="s">
        <v>665</v>
      </c>
      <c r="B23" s="122" t="s">
        <v>244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>
        <f t="shared" si="2"/>
        <v>0</v>
      </c>
    </row>
    <row r="24" spans="1:15" ht="15">
      <c r="A24" s="15" t="s">
        <v>666</v>
      </c>
      <c r="B24" s="122" t="s">
        <v>244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>
        <f t="shared" si="2"/>
        <v>0</v>
      </c>
    </row>
    <row r="25" spans="1:15" ht="15">
      <c r="A25" s="102" t="s">
        <v>527</v>
      </c>
      <c r="B25" s="100" t="s">
        <v>244</v>
      </c>
      <c r="C25" s="96">
        <f aca="true" t="shared" si="3" ref="C25:H25">SUM(C15)</f>
        <v>0</v>
      </c>
      <c r="D25" s="96">
        <f t="shared" si="3"/>
        <v>0</v>
      </c>
      <c r="E25" s="96">
        <f t="shared" si="3"/>
        <v>0</v>
      </c>
      <c r="F25" s="96">
        <f t="shared" si="3"/>
        <v>0</v>
      </c>
      <c r="G25" s="96">
        <f t="shared" si="3"/>
        <v>0</v>
      </c>
      <c r="H25" s="96">
        <f t="shared" si="3"/>
        <v>0</v>
      </c>
      <c r="I25" s="96">
        <f aca="true" t="shared" si="4" ref="I25:N25">SUM(I15)</f>
        <v>0</v>
      </c>
      <c r="J25" s="96">
        <f t="shared" si="4"/>
        <v>0</v>
      </c>
      <c r="K25" s="96">
        <f t="shared" si="4"/>
        <v>0</v>
      </c>
      <c r="L25" s="96">
        <f t="shared" si="4"/>
        <v>0</v>
      </c>
      <c r="M25" s="96">
        <f t="shared" si="4"/>
        <v>0</v>
      </c>
      <c r="N25" s="96">
        <f t="shared" si="4"/>
        <v>0</v>
      </c>
      <c r="O25" s="49">
        <f t="shared" si="2"/>
        <v>0</v>
      </c>
    </row>
    <row r="26" spans="1:15" ht="15">
      <c r="A26" s="15" t="s">
        <v>662</v>
      </c>
      <c r="B26" s="122" t="s">
        <v>245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>
        <f t="shared" si="2"/>
        <v>0</v>
      </c>
    </row>
    <row r="27" spans="1:15" ht="15">
      <c r="A27" s="15" t="s">
        <v>671</v>
      </c>
      <c r="B27" s="122" t="s">
        <v>245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>
        <f t="shared" si="2"/>
        <v>0</v>
      </c>
    </row>
    <row r="28" spans="1:15" ht="15">
      <c r="A28" s="15" t="s">
        <v>672</v>
      </c>
      <c r="B28" s="122" t="s">
        <v>245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>
        <f t="shared" si="2"/>
        <v>0</v>
      </c>
    </row>
    <row r="29" spans="1:15" ht="15">
      <c r="A29" s="15" t="s">
        <v>670</v>
      </c>
      <c r="B29" s="122" t="s">
        <v>245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>
        <f t="shared" si="2"/>
        <v>0</v>
      </c>
    </row>
    <row r="30" spans="1:15" ht="15">
      <c r="A30" s="15" t="s">
        <v>669</v>
      </c>
      <c r="B30" s="122" t="s">
        <v>245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>
        <f t="shared" si="2"/>
        <v>0</v>
      </c>
    </row>
    <row r="31" spans="1:15" ht="15">
      <c r="A31" s="15" t="s">
        <v>668</v>
      </c>
      <c r="B31" s="122" t="s">
        <v>245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>
        <f t="shared" si="2"/>
        <v>0</v>
      </c>
    </row>
    <row r="32" spans="1:15" ht="15">
      <c r="A32" s="15" t="s">
        <v>663</v>
      </c>
      <c r="B32" s="122" t="s">
        <v>245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>
        <f t="shared" si="2"/>
        <v>0</v>
      </c>
    </row>
    <row r="33" spans="1:15" ht="15">
      <c r="A33" s="15" t="s">
        <v>664</v>
      </c>
      <c r="B33" s="122" t="s">
        <v>245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>
        <f t="shared" si="2"/>
        <v>0</v>
      </c>
    </row>
    <row r="34" spans="1:15" ht="15">
      <c r="A34" s="15" t="s">
        <v>665</v>
      </c>
      <c r="B34" s="122" t="s">
        <v>245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>
        <f t="shared" si="2"/>
        <v>0</v>
      </c>
    </row>
    <row r="35" spans="1:15" ht="15">
      <c r="A35" s="15" t="s">
        <v>666</v>
      </c>
      <c r="B35" s="122" t="s">
        <v>245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>
        <f t="shared" si="2"/>
        <v>0</v>
      </c>
    </row>
    <row r="36" spans="1:15" ht="15">
      <c r="A36" s="102" t="s">
        <v>584</v>
      </c>
      <c r="B36" s="100" t="s">
        <v>245</v>
      </c>
      <c r="C36" s="96">
        <f aca="true" t="shared" si="5" ref="C36:N36">SUM(C26:C35)</f>
        <v>0</v>
      </c>
      <c r="D36" s="96">
        <f t="shared" si="5"/>
        <v>0</v>
      </c>
      <c r="E36" s="96">
        <f t="shared" si="5"/>
        <v>0</v>
      </c>
      <c r="F36" s="96">
        <f t="shared" si="5"/>
        <v>0</v>
      </c>
      <c r="G36" s="96">
        <f t="shared" si="5"/>
        <v>0</v>
      </c>
      <c r="H36" s="96">
        <f t="shared" si="5"/>
        <v>0</v>
      </c>
      <c r="I36" s="96">
        <f t="shared" si="5"/>
        <v>0</v>
      </c>
      <c r="J36" s="96">
        <f t="shared" si="5"/>
        <v>0</v>
      </c>
      <c r="K36" s="96">
        <f t="shared" si="5"/>
        <v>0</v>
      </c>
      <c r="L36" s="96">
        <f t="shared" si="5"/>
        <v>0</v>
      </c>
      <c r="M36" s="96">
        <f t="shared" si="5"/>
        <v>0</v>
      </c>
      <c r="N36" s="96">
        <f t="shared" si="5"/>
        <v>0</v>
      </c>
      <c r="O36" s="49">
        <f t="shared" si="2"/>
        <v>0</v>
      </c>
    </row>
    <row r="37" spans="1:15" ht="15">
      <c r="A37" s="15" t="s">
        <v>662</v>
      </c>
      <c r="B37" s="122" t="s">
        <v>246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>
        <f t="shared" si="2"/>
        <v>0</v>
      </c>
    </row>
    <row r="38" spans="1:15" ht="15">
      <c r="A38" s="15" t="s">
        <v>671</v>
      </c>
      <c r="B38" s="122" t="s">
        <v>246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>
        <f t="shared" si="2"/>
        <v>0</v>
      </c>
    </row>
    <row r="39" spans="1:15" ht="15">
      <c r="A39" s="15" t="s">
        <v>672</v>
      </c>
      <c r="B39" s="122" t="s">
        <v>246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>
        <f t="shared" si="2"/>
        <v>0</v>
      </c>
    </row>
    <row r="40" spans="1:15" ht="15">
      <c r="A40" s="15" t="s">
        <v>670</v>
      </c>
      <c r="B40" s="122" t="s">
        <v>246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>
        <f t="shared" si="2"/>
        <v>0</v>
      </c>
    </row>
    <row r="41" spans="1:15" ht="15">
      <c r="A41" s="15" t="s">
        <v>669</v>
      </c>
      <c r="B41" s="122" t="s">
        <v>246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>
        <f t="shared" si="2"/>
        <v>0</v>
      </c>
    </row>
    <row r="42" spans="1:15" ht="15">
      <c r="A42" s="15" t="s">
        <v>668</v>
      </c>
      <c r="B42" s="122" t="s">
        <v>246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>
        <f t="shared" si="2"/>
        <v>0</v>
      </c>
    </row>
    <row r="43" spans="1:15" ht="15">
      <c r="A43" s="15" t="s">
        <v>663</v>
      </c>
      <c r="B43" s="122" t="s">
        <v>246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>
        <f t="shared" si="2"/>
        <v>0</v>
      </c>
    </row>
    <row r="44" spans="1:15" ht="15">
      <c r="A44" s="15" t="s">
        <v>664</v>
      </c>
      <c r="B44" s="122" t="s">
        <v>246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>
        <f t="shared" si="2"/>
        <v>0</v>
      </c>
    </row>
    <row r="45" spans="1:15" ht="15">
      <c r="A45" s="15" t="s">
        <v>665</v>
      </c>
      <c r="B45" s="122" t="s">
        <v>246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>
        <f t="shared" si="2"/>
        <v>0</v>
      </c>
    </row>
    <row r="46" spans="1:15" ht="15">
      <c r="A46" s="15" t="s">
        <v>666</v>
      </c>
      <c r="B46" s="122" t="s">
        <v>246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>
        <f t="shared" si="2"/>
        <v>0</v>
      </c>
    </row>
    <row r="47" spans="1:15" ht="15">
      <c r="A47" s="102" t="s">
        <v>583</v>
      </c>
      <c r="B47" s="100" t="s">
        <v>246</v>
      </c>
      <c r="C47" s="96">
        <f>SUM(C37)</f>
        <v>0</v>
      </c>
      <c r="D47" s="96">
        <f aca="true" t="shared" si="6" ref="D47:N47">SUM(D37)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96">
        <f t="shared" si="6"/>
        <v>0</v>
      </c>
      <c r="J47" s="96">
        <f t="shared" si="6"/>
        <v>0</v>
      </c>
      <c r="K47" s="96">
        <f t="shared" si="6"/>
        <v>0</v>
      </c>
      <c r="L47" s="96">
        <f t="shared" si="6"/>
        <v>0</v>
      </c>
      <c r="M47" s="96">
        <f t="shared" si="6"/>
        <v>0</v>
      </c>
      <c r="N47" s="96">
        <f t="shared" si="6"/>
        <v>0</v>
      </c>
      <c r="O47" s="96">
        <f t="shared" si="2"/>
        <v>0</v>
      </c>
    </row>
    <row r="48" spans="1:15" ht="15">
      <c r="A48" s="135" t="s">
        <v>582</v>
      </c>
      <c r="B48" s="99" t="s">
        <v>247</v>
      </c>
      <c r="C48" s="96">
        <f aca="true" t="shared" si="7" ref="C48:N48">C47+C36+C25+C14+C13+C12</f>
        <v>0</v>
      </c>
      <c r="D48" s="96">
        <f t="shared" si="7"/>
        <v>0</v>
      </c>
      <c r="E48" s="96">
        <f t="shared" si="7"/>
        <v>0</v>
      </c>
      <c r="F48" s="96">
        <f t="shared" si="7"/>
        <v>0</v>
      </c>
      <c r="G48" s="96">
        <f t="shared" si="7"/>
        <v>31384</v>
      </c>
      <c r="H48" s="96">
        <f t="shared" si="7"/>
        <v>0</v>
      </c>
      <c r="I48" s="96">
        <f t="shared" si="7"/>
        <v>0</v>
      </c>
      <c r="J48" s="96">
        <f t="shared" si="7"/>
        <v>0</v>
      </c>
      <c r="K48" s="96">
        <f t="shared" si="7"/>
        <v>0</v>
      </c>
      <c r="L48" s="96">
        <f t="shared" si="7"/>
        <v>0</v>
      </c>
      <c r="M48" s="96">
        <f t="shared" si="7"/>
        <v>0</v>
      </c>
      <c r="N48" s="96">
        <f t="shared" si="7"/>
        <v>0</v>
      </c>
      <c r="O48" s="49">
        <f t="shared" si="2"/>
        <v>31384</v>
      </c>
    </row>
    <row r="49" spans="1:15" ht="15">
      <c r="A49" s="102" t="s">
        <v>248</v>
      </c>
      <c r="B49" s="100" t="s">
        <v>249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>
        <f t="shared" si="2"/>
        <v>0</v>
      </c>
    </row>
    <row r="50" spans="1:15" ht="15">
      <c r="A50" s="102" t="s">
        <v>250</v>
      </c>
      <c r="B50" s="100" t="s">
        <v>251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f t="shared" si="2"/>
        <v>0</v>
      </c>
    </row>
    <row r="51" spans="1:15" ht="15">
      <c r="A51" s="15" t="s">
        <v>662</v>
      </c>
      <c r="B51" s="122" t="s">
        <v>252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>
        <f t="shared" si="2"/>
        <v>0</v>
      </c>
    </row>
    <row r="52" spans="1:15" ht="15">
      <c r="A52" s="15" t="s">
        <v>671</v>
      </c>
      <c r="B52" s="122" t="s">
        <v>252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>
        <f t="shared" si="2"/>
        <v>0</v>
      </c>
    </row>
    <row r="53" spans="1:15" ht="15">
      <c r="A53" s="15" t="s">
        <v>672</v>
      </c>
      <c r="B53" s="122" t="s">
        <v>252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>
        <f t="shared" si="2"/>
        <v>0</v>
      </c>
    </row>
    <row r="54" spans="1:15" ht="15">
      <c r="A54" s="15" t="s">
        <v>670</v>
      </c>
      <c r="B54" s="122" t="s">
        <v>252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>
        <f t="shared" si="2"/>
        <v>0</v>
      </c>
    </row>
    <row r="55" spans="1:15" ht="15">
      <c r="A55" s="15" t="s">
        <v>669</v>
      </c>
      <c r="B55" s="122" t="s">
        <v>252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>
        <f t="shared" si="2"/>
        <v>0</v>
      </c>
    </row>
    <row r="56" spans="1:15" ht="15">
      <c r="A56" s="15" t="s">
        <v>668</v>
      </c>
      <c r="B56" s="122" t="s">
        <v>252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>
        <f t="shared" si="2"/>
        <v>0</v>
      </c>
    </row>
    <row r="57" spans="1:15" ht="15">
      <c r="A57" s="15" t="s">
        <v>663</v>
      </c>
      <c r="B57" s="122" t="s">
        <v>252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>
        <f t="shared" si="2"/>
        <v>0</v>
      </c>
    </row>
    <row r="58" spans="1:15" ht="15">
      <c r="A58" s="15" t="s">
        <v>664</v>
      </c>
      <c r="B58" s="122" t="s">
        <v>252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>
        <f t="shared" si="2"/>
        <v>0</v>
      </c>
    </row>
    <row r="59" spans="1:15" ht="15">
      <c r="A59" s="15" t="s">
        <v>665</v>
      </c>
      <c r="B59" s="122" t="s">
        <v>252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>
        <f t="shared" si="2"/>
        <v>0</v>
      </c>
    </row>
    <row r="60" spans="1:15" ht="15">
      <c r="A60" s="15" t="s">
        <v>666</v>
      </c>
      <c r="B60" s="122" t="s">
        <v>252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>
        <f t="shared" si="2"/>
        <v>0</v>
      </c>
    </row>
    <row r="61" spans="1:15" ht="15">
      <c r="A61" s="102" t="s">
        <v>581</v>
      </c>
      <c r="B61" s="100" t="s">
        <v>252</v>
      </c>
      <c r="C61" s="96">
        <f aca="true" t="shared" si="8" ref="C61:N61">SUM(C51:C60)</f>
        <v>0</v>
      </c>
      <c r="D61" s="96">
        <f t="shared" si="8"/>
        <v>0</v>
      </c>
      <c r="E61" s="96">
        <f t="shared" si="8"/>
        <v>0</v>
      </c>
      <c r="F61" s="96">
        <f t="shared" si="8"/>
        <v>0</v>
      </c>
      <c r="G61" s="96">
        <f t="shared" si="8"/>
        <v>0</v>
      </c>
      <c r="H61" s="96">
        <f t="shared" si="8"/>
        <v>0</v>
      </c>
      <c r="I61" s="96">
        <f t="shared" si="8"/>
        <v>0</v>
      </c>
      <c r="J61" s="96">
        <f t="shared" si="8"/>
        <v>0</v>
      </c>
      <c r="K61" s="96">
        <f t="shared" si="8"/>
        <v>0</v>
      </c>
      <c r="L61" s="96">
        <f t="shared" si="8"/>
        <v>0</v>
      </c>
      <c r="M61" s="96">
        <f t="shared" si="8"/>
        <v>0</v>
      </c>
      <c r="N61" s="96">
        <f t="shared" si="8"/>
        <v>0</v>
      </c>
      <c r="O61" s="96">
        <f t="shared" si="2"/>
        <v>0</v>
      </c>
    </row>
    <row r="62" spans="1:15" ht="15">
      <c r="A62" s="15" t="s">
        <v>667</v>
      </c>
      <c r="B62" s="122" t="s">
        <v>253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>
        <f t="shared" si="2"/>
        <v>0</v>
      </c>
    </row>
    <row r="63" spans="1:15" ht="15">
      <c r="A63" s="15" t="s">
        <v>671</v>
      </c>
      <c r="B63" s="122" t="s">
        <v>253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>
        <f t="shared" si="2"/>
        <v>0</v>
      </c>
    </row>
    <row r="64" spans="1:15" ht="15">
      <c r="A64" s="15" t="s">
        <v>672</v>
      </c>
      <c r="B64" s="122" t="s">
        <v>253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>
        <f t="shared" si="2"/>
        <v>0</v>
      </c>
    </row>
    <row r="65" spans="1:15" ht="15">
      <c r="A65" s="15" t="s">
        <v>670</v>
      </c>
      <c r="B65" s="122" t="s">
        <v>253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>
        <f t="shared" si="2"/>
        <v>0</v>
      </c>
    </row>
    <row r="66" spans="1:15" ht="15">
      <c r="A66" s="15" t="s">
        <v>669</v>
      </c>
      <c r="B66" s="122" t="s">
        <v>253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>
        <f t="shared" si="2"/>
        <v>0</v>
      </c>
    </row>
    <row r="67" spans="1:15" ht="15">
      <c r="A67" s="15" t="s">
        <v>668</v>
      </c>
      <c r="B67" s="122" t="s">
        <v>253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>
        <f t="shared" si="2"/>
        <v>0</v>
      </c>
    </row>
    <row r="68" spans="1:15" ht="15">
      <c r="A68" s="15" t="s">
        <v>663</v>
      </c>
      <c r="B68" s="122" t="s">
        <v>253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>
        <f t="shared" si="2"/>
        <v>0</v>
      </c>
    </row>
    <row r="69" spans="1:15" ht="15">
      <c r="A69" s="15" t="s">
        <v>664</v>
      </c>
      <c r="B69" s="122" t="s">
        <v>253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>
        <f t="shared" si="2"/>
        <v>0</v>
      </c>
    </row>
    <row r="70" spans="1:15" ht="15">
      <c r="A70" s="15" t="s">
        <v>665</v>
      </c>
      <c r="B70" s="122" t="s">
        <v>253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>
        <f t="shared" si="2"/>
        <v>0</v>
      </c>
    </row>
    <row r="71" spans="1:15" ht="15">
      <c r="A71" s="15" t="s">
        <v>666</v>
      </c>
      <c r="B71" s="122" t="s">
        <v>253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>
        <f t="shared" si="2"/>
        <v>0</v>
      </c>
    </row>
    <row r="72" spans="1:15" ht="15">
      <c r="A72" s="102" t="s">
        <v>585</v>
      </c>
      <c r="B72" s="100" t="s">
        <v>253</v>
      </c>
      <c r="C72" s="96">
        <f aca="true" t="shared" si="9" ref="C72:N72">SUM(C62:C71)</f>
        <v>0</v>
      </c>
      <c r="D72" s="96">
        <f t="shared" si="9"/>
        <v>0</v>
      </c>
      <c r="E72" s="96">
        <f t="shared" si="9"/>
        <v>0</v>
      </c>
      <c r="F72" s="96">
        <f t="shared" si="9"/>
        <v>0</v>
      </c>
      <c r="G72" s="96">
        <f t="shared" si="9"/>
        <v>0</v>
      </c>
      <c r="H72" s="96">
        <f t="shared" si="9"/>
        <v>0</v>
      </c>
      <c r="I72" s="96">
        <f t="shared" si="9"/>
        <v>0</v>
      </c>
      <c r="J72" s="96">
        <f t="shared" si="9"/>
        <v>0</v>
      </c>
      <c r="K72" s="96">
        <f t="shared" si="9"/>
        <v>0</v>
      </c>
      <c r="L72" s="96">
        <f t="shared" si="9"/>
        <v>0</v>
      </c>
      <c r="M72" s="96">
        <f t="shared" si="9"/>
        <v>0</v>
      </c>
      <c r="N72" s="96">
        <f t="shared" si="9"/>
        <v>0</v>
      </c>
      <c r="O72" s="96">
        <f t="shared" si="2"/>
        <v>0</v>
      </c>
    </row>
    <row r="73" spans="1:15" ht="15">
      <c r="A73" s="15" t="s">
        <v>662</v>
      </c>
      <c r="B73" s="122" t="s">
        <v>254</v>
      </c>
      <c r="C73" s="96">
        <v>22425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>
        <f t="shared" si="2"/>
        <v>22425</v>
      </c>
    </row>
    <row r="74" spans="1:15" ht="15">
      <c r="A74" s="15" t="s">
        <v>671</v>
      </c>
      <c r="B74" s="122" t="s">
        <v>254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>
        <f t="shared" si="2"/>
        <v>0</v>
      </c>
    </row>
    <row r="75" spans="1:15" ht="15">
      <c r="A75" s="15" t="s">
        <v>672</v>
      </c>
      <c r="B75" s="122" t="s">
        <v>254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>
        <f t="shared" si="2"/>
        <v>0</v>
      </c>
    </row>
    <row r="76" spans="1:15" ht="15">
      <c r="A76" s="15" t="s">
        <v>670</v>
      </c>
      <c r="B76" s="122" t="s">
        <v>254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>
        <f t="shared" si="2"/>
        <v>0</v>
      </c>
    </row>
    <row r="77" spans="1:15" ht="15">
      <c r="A77" s="15" t="s">
        <v>669</v>
      </c>
      <c r="B77" s="122" t="s">
        <v>254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>
        <f aca="true" t="shared" si="10" ref="O77:O141">SUM(C77:N77)</f>
        <v>0</v>
      </c>
    </row>
    <row r="78" spans="1:15" ht="15">
      <c r="A78" s="15" t="s">
        <v>668</v>
      </c>
      <c r="B78" s="122" t="s">
        <v>254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>
        <f t="shared" si="10"/>
        <v>0</v>
      </c>
    </row>
    <row r="79" spans="1:15" ht="15">
      <c r="A79" s="15" t="s">
        <v>663</v>
      </c>
      <c r="B79" s="122" t="s">
        <v>254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>
        <f t="shared" si="10"/>
        <v>0</v>
      </c>
    </row>
    <row r="80" spans="1:15" ht="15">
      <c r="A80" s="15" t="s">
        <v>664</v>
      </c>
      <c r="B80" s="122" t="s">
        <v>254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>
        <f t="shared" si="10"/>
        <v>0</v>
      </c>
    </row>
    <row r="81" spans="1:15" ht="15">
      <c r="A81" s="15" t="s">
        <v>665</v>
      </c>
      <c r="B81" s="122" t="s">
        <v>254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>
        <f t="shared" si="10"/>
        <v>0</v>
      </c>
    </row>
    <row r="82" spans="1:15" ht="15">
      <c r="A82" s="15" t="s">
        <v>666</v>
      </c>
      <c r="B82" s="122" t="s">
        <v>254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>
        <f t="shared" si="10"/>
        <v>0</v>
      </c>
    </row>
    <row r="83" spans="1:15" ht="15">
      <c r="A83" s="102" t="s">
        <v>532</v>
      </c>
      <c r="B83" s="100" t="s">
        <v>254</v>
      </c>
      <c r="C83" s="96">
        <f aca="true" t="shared" si="11" ref="C83:N83">SUM(C73:C82)</f>
        <v>22425</v>
      </c>
      <c r="D83" s="96">
        <f t="shared" si="11"/>
        <v>0</v>
      </c>
      <c r="E83" s="96">
        <f t="shared" si="11"/>
        <v>0</v>
      </c>
      <c r="F83" s="96">
        <f t="shared" si="11"/>
        <v>0</v>
      </c>
      <c r="G83" s="96">
        <f t="shared" si="11"/>
        <v>0</v>
      </c>
      <c r="H83" s="96">
        <f t="shared" si="11"/>
        <v>0</v>
      </c>
      <c r="I83" s="96">
        <f t="shared" si="11"/>
        <v>0</v>
      </c>
      <c r="J83" s="96">
        <f t="shared" si="11"/>
        <v>0</v>
      </c>
      <c r="K83" s="96">
        <f t="shared" si="11"/>
        <v>0</v>
      </c>
      <c r="L83" s="96">
        <f t="shared" si="11"/>
        <v>0</v>
      </c>
      <c r="M83" s="96">
        <f t="shared" si="11"/>
        <v>0</v>
      </c>
      <c r="N83" s="96">
        <f t="shared" si="11"/>
        <v>0</v>
      </c>
      <c r="O83" s="96">
        <f t="shared" si="10"/>
        <v>22425</v>
      </c>
    </row>
    <row r="84" spans="1:15" ht="15">
      <c r="A84" s="135" t="s">
        <v>566</v>
      </c>
      <c r="B84" s="99" t="s">
        <v>255</v>
      </c>
      <c r="C84" s="96">
        <f aca="true" t="shared" si="12" ref="C84:N84">C83+C72+C61+C50+C49</f>
        <v>22425</v>
      </c>
      <c r="D84" s="96">
        <f t="shared" si="12"/>
        <v>0</v>
      </c>
      <c r="E84" s="96">
        <f t="shared" si="12"/>
        <v>0</v>
      </c>
      <c r="F84" s="96">
        <f t="shared" si="12"/>
        <v>0</v>
      </c>
      <c r="G84" s="96">
        <f t="shared" si="12"/>
        <v>0</v>
      </c>
      <c r="H84" s="96">
        <f t="shared" si="12"/>
        <v>0</v>
      </c>
      <c r="I84" s="96">
        <f t="shared" si="12"/>
        <v>0</v>
      </c>
      <c r="J84" s="96">
        <f t="shared" si="12"/>
        <v>0</v>
      </c>
      <c r="K84" s="96">
        <f t="shared" si="12"/>
        <v>0</v>
      </c>
      <c r="L84" s="96">
        <f t="shared" si="12"/>
        <v>0</v>
      </c>
      <c r="M84" s="96">
        <f t="shared" si="12"/>
        <v>0</v>
      </c>
      <c r="N84" s="96">
        <f t="shared" si="12"/>
        <v>0</v>
      </c>
      <c r="O84" s="49">
        <f t="shared" si="10"/>
        <v>22425</v>
      </c>
    </row>
    <row r="85" spans="1:15" ht="15">
      <c r="A85" s="128" t="s">
        <v>586</v>
      </c>
      <c r="B85" s="122" t="s">
        <v>256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>
        <f t="shared" si="10"/>
        <v>0</v>
      </c>
    </row>
    <row r="86" spans="1:15" ht="15">
      <c r="A86" s="23" t="s">
        <v>257</v>
      </c>
      <c r="B86" s="7" t="s">
        <v>256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f t="shared" si="10"/>
        <v>0</v>
      </c>
    </row>
    <row r="87" spans="1:15" ht="15">
      <c r="A87" s="23" t="s">
        <v>258</v>
      </c>
      <c r="B87" s="7" t="s">
        <v>256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>
        <f t="shared" si="10"/>
        <v>0</v>
      </c>
    </row>
    <row r="88" spans="1:15" ht="15">
      <c r="A88" s="23" t="s">
        <v>259</v>
      </c>
      <c r="B88" s="7" t="s">
        <v>256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>
        <f t="shared" si="10"/>
        <v>0</v>
      </c>
    </row>
    <row r="89" spans="1:15" ht="15">
      <c r="A89" s="128" t="s">
        <v>534</v>
      </c>
      <c r="B89" s="122" t="s">
        <v>260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>
        <f t="shared" si="10"/>
        <v>0</v>
      </c>
    </row>
    <row r="90" spans="1:15" ht="15">
      <c r="A90" s="102" t="s">
        <v>567</v>
      </c>
      <c r="B90" s="100" t="s">
        <v>261</v>
      </c>
      <c r="C90" s="96">
        <f aca="true" t="shared" si="13" ref="C90:N90">C89+C85</f>
        <v>0</v>
      </c>
      <c r="D90" s="96">
        <f t="shared" si="13"/>
        <v>0</v>
      </c>
      <c r="E90" s="96">
        <f t="shared" si="13"/>
        <v>0</v>
      </c>
      <c r="F90" s="96">
        <f t="shared" si="13"/>
        <v>0</v>
      </c>
      <c r="G90" s="96">
        <f t="shared" si="13"/>
        <v>0</v>
      </c>
      <c r="H90" s="96">
        <f t="shared" si="13"/>
        <v>0</v>
      </c>
      <c r="I90" s="96">
        <f t="shared" si="13"/>
        <v>0</v>
      </c>
      <c r="J90" s="96">
        <f t="shared" si="13"/>
        <v>0</v>
      </c>
      <c r="K90" s="96">
        <f t="shared" si="13"/>
        <v>0</v>
      </c>
      <c r="L90" s="96">
        <f t="shared" si="13"/>
        <v>0</v>
      </c>
      <c r="M90" s="96">
        <f t="shared" si="13"/>
        <v>0</v>
      </c>
      <c r="N90" s="96">
        <f t="shared" si="13"/>
        <v>0</v>
      </c>
      <c r="O90" s="96">
        <f t="shared" si="10"/>
        <v>0</v>
      </c>
    </row>
    <row r="91" spans="1:15" ht="15">
      <c r="A91" s="102" t="s">
        <v>535</v>
      </c>
      <c r="B91" s="100" t="s">
        <v>262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>
        <f t="shared" si="10"/>
        <v>0</v>
      </c>
    </row>
    <row r="92" spans="1:15" ht="15">
      <c r="A92" s="18" t="s">
        <v>587</v>
      </c>
      <c r="B92" s="16" t="s">
        <v>263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>
        <f t="shared" si="10"/>
        <v>0</v>
      </c>
    </row>
    <row r="93" spans="1:15" ht="15">
      <c r="A93" s="128" t="s">
        <v>588</v>
      </c>
      <c r="B93" s="128" t="s">
        <v>264</v>
      </c>
      <c r="C93" s="96"/>
      <c r="D93" s="96"/>
      <c r="E93" s="96">
        <v>34500</v>
      </c>
      <c r="F93" s="96"/>
      <c r="G93" s="96"/>
      <c r="H93" s="96"/>
      <c r="I93" s="96"/>
      <c r="J93" s="96"/>
      <c r="K93" s="96"/>
      <c r="L93" s="96"/>
      <c r="M93" s="96"/>
      <c r="N93" s="96"/>
      <c r="O93" s="96">
        <f t="shared" si="10"/>
        <v>34500</v>
      </c>
    </row>
    <row r="94" spans="1:15" ht="15">
      <c r="A94" s="128" t="s">
        <v>589</v>
      </c>
      <c r="B94" s="128" t="s">
        <v>264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>
        <f t="shared" si="10"/>
        <v>0</v>
      </c>
    </row>
    <row r="95" spans="1:15" ht="15">
      <c r="A95" s="128" t="s">
        <v>590</v>
      </c>
      <c r="B95" s="128" t="s">
        <v>264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>
        <f t="shared" si="10"/>
        <v>0</v>
      </c>
    </row>
    <row r="96" spans="1:15" ht="15">
      <c r="A96" s="128" t="s">
        <v>591</v>
      </c>
      <c r="B96" s="128" t="s">
        <v>264</v>
      </c>
      <c r="C96" s="96"/>
      <c r="D96" s="96"/>
      <c r="E96" s="96">
        <v>800</v>
      </c>
      <c r="F96" s="96"/>
      <c r="G96" s="96"/>
      <c r="H96" s="96"/>
      <c r="I96" s="96"/>
      <c r="J96" s="96"/>
      <c r="K96" s="96"/>
      <c r="L96" s="96"/>
      <c r="M96" s="96"/>
      <c r="N96" s="96"/>
      <c r="O96" s="96">
        <f t="shared" si="10"/>
        <v>800</v>
      </c>
    </row>
    <row r="97" spans="1:15" ht="15">
      <c r="A97" s="128" t="s">
        <v>592</v>
      </c>
      <c r="B97" s="128" t="s">
        <v>264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>
        <f t="shared" si="10"/>
        <v>0</v>
      </c>
    </row>
    <row r="98" spans="1:15" ht="15">
      <c r="A98" s="128" t="s">
        <v>593</v>
      </c>
      <c r="B98" s="128" t="s">
        <v>264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>
        <f t="shared" si="10"/>
        <v>0</v>
      </c>
    </row>
    <row r="99" spans="1:15" ht="15">
      <c r="A99" s="128" t="s">
        <v>594</v>
      </c>
      <c r="B99" s="128" t="s">
        <v>264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>
        <f t="shared" si="10"/>
        <v>0</v>
      </c>
    </row>
    <row r="100" spans="1:15" ht="15">
      <c r="A100" s="128" t="s">
        <v>595</v>
      </c>
      <c r="B100" s="128" t="s">
        <v>264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>
        <f t="shared" si="10"/>
        <v>0</v>
      </c>
    </row>
    <row r="101" spans="1:15" ht="15">
      <c r="A101" s="102" t="s">
        <v>537</v>
      </c>
      <c r="B101" s="100" t="s">
        <v>264</v>
      </c>
      <c r="C101" s="96">
        <f aca="true" t="shared" si="14" ref="C101:N101">SUM(C93:C100)</f>
        <v>0</v>
      </c>
      <c r="D101" s="96">
        <f t="shared" si="14"/>
        <v>0</v>
      </c>
      <c r="E101" s="96">
        <f t="shared" si="14"/>
        <v>35300</v>
      </c>
      <c r="F101" s="96">
        <f t="shared" si="14"/>
        <v>0</v>
      </c>
      <c r="G101" s="96">
        <f t="shared" si="14"/>
        <v>0</v>
      </c>
      <c r="H101" s="96">
        <f t="shared" si="14"/>
        <v>0</v>
      </c>
      <c r="I101" s="96">
        <f t="shared" si="14"/>
        <v>0</v>
      </c>
      <c r="J101" s="96">
        <f t="shared" si="14"/>
        <v>0</v>
      </c>
      <c r="K101" s="96">
        <f t="shared" si="14"/>
        <v>0</v>
      </c>
      <c r="L101" s="96">
        <f t="shared" si="14"/>
        <v>0</v>
      </c>
      <c r="M101" s="96">
        <f t="shared" si="14"/>
        <v>0</v>
      </c>
      <c r="N101" s="96">
        <f t="shared" si="14"/>
        <v>0</v>
      </c>
      <c r="O101" s="96">
        <f t="shared" si="10"/>
        <v>35300</v>
      </c>
    </row>
    <row r="102" spans="1:15" ht="15">
      <c r="A102" s="128" t="s">
        <v>538</v>
      </c>
      <c r="B102" s="122" t="s">
        <v>265</v>
      </c>
      <c r="C102" s="96"/>
      <c r="D102" s="96"/>
      <c r="E102" s="96">
        <v>8000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>
        <f t="shared" si="10"/>
        <v>8000</v>
      </c>
    </row>
    <row r="103" spans="1:15" s="132" customFormat="1" ht="15">
      <c r="A103" s="62" t="s">
        <v>266</v>
      </c>
      <c r="B103" s="62" t="s">
        <v>265</v>
      </c>
      <c r="C103" s="131"/>
      <c r="D103" s="131"/>
      <c r="E103" s="131">
        <v>8000</v>
      </c>
      <c r="F103" s="131"/>
      <c r="G103" s="131"/>
      <c r="H103" s="131"/>
      <c r="I103" s="131"/>
      <c r="J103" s="131"/>
      <c r="K103" s="131"/>
      <c r="L103" s="131"/>
      <c r="M103" s="131"/>
      <c r="N103" s="131"/>
      <c r="O103" s="96">
        <f t="shared" si="10"/>
        <v>8000</v>
      </c>
    </row>
    <row r="104" spans="1:15" ht="15">
      <c r="A104" s="62" t="s">
        <v>267</v>
      </c>
      <c r="B104" s="62" t="s">
        <v>265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>
        <f t="shared" si="10"/>
        <v>0</v>
      </c>
    </row>
    <row r="105" spans="1:15" ht="15">
      <c r="A105" s="128" t="s">
        <v>539</v>
      </c>
      <c r="B105" s="122" t="s">
        <v>268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>
        <f t="shared" si="10"/>
        <v>0</v>
      </c>
    </row>
    <row r="106" spans="1:15" ht="15">
      <c r="A106" s="128" t="s">
        <v>269</v>
      </c>
      <c r="B106" s="122" t="s">
        <v>270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>
        <f t="shared" si="10"/>
        <v>0</v>
      </c>
    </row>
    <row r="107" spans="1:15" ht="15">
      <c r="A107" s="128" t="s">
        <v>540</v>
      </c>
      <c r="B107" s="122" t="s">
        <v>271</v>
      </c>
      <c r="C107" s="96"/>
      <c r="D107" s="96"/>
      <c r="E107" s="96">
        <v>2400</v>
      </c>
      <c r="F107" s="96"/>
      <c r="G107" s="96"/>
      <c r="H107" s="96"/>
      <c r="I107" s="96"/>
      <c r="J107" s="96"/>
      <c r="K107" s="96"/>
      <c r="L107" s="96"/>
      <c r="M107" s="96"/>
      <c r="N107" s="96"/>
      <c r="O107" s="96">
        <f t="shared" si="10"/>
        <v>2400</v>
      </c>
    </row>
    <row r="108" spans="1:15" ht="15">
      <c r="A108" s="62" t="s">
        <v>272</v>
      </c>
      <c r="B108" s="62" t="s">
        <v>271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>
        <f t="shared" si="10"/>
        <v>0</v>
      </c>
    </row>
    <row r="109" spans="1:15" s="132" customFormat="1" ht="15">
      <c r="A109" s="62" t="s">
        <v>273</v>
      </c>
      <c r="B109" s="62" t="s">
        <v>271</v>
      </c>
      <c r="C109" s="131"/>
      <c r="D109" s="131"/>
      <c r="E109" s="131">
        <v>2400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96">
        <f t="shared" si="10"/>
        <v>2400</v>
      </c>
    </row>
    <row r="110" spans="1:15" ht="15">
      <c r="A110" s="62" t="s">
        <v>274</v>
      </c>
      <c r="B110" s="62" t="s">
        <v>271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>
        <f t="shared" si="10"/>
        <v>0</v>
      </c>
    </row>
    <row r="111" spans="1:15" ht="15">
      <c r="A111" s="62" t="s">
        <v>275</v>
      </c>
      <c r="B111" s="62" t="s">
        <v>271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>
        <f t="shared" si="10"/>
        <v>0</v>
      </c>
    </row>
    <row r="112" spans="1:15" ht="15">
      <c r="A112" s="128" t="s">
        <v>596</v>
      </c>
      <c r="B112" s="122" t="s">
        <v>276</v>
      </c>
      <c r="C112" s="96"/>
      <c r="D112" s="96"/>
      <c r="E112" s="96">
        <v>2570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>
        <f t="shared" si="10"/>
        <v>2570</v>
      </c>
    </row>
    <row r="113" spans="1:15" s="132" customFormat="1" ht="15">
      <c r="A113" s="62" t="s">
        <v>277</v>
      </c>
      <c r="B113" s="62" t="s">
        <v>276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96">
        <f t="shared" si="10"/>
        <v>0</v>
      </c>
    </row>
    <row r="114" spans="1:15" s="132" customFormat="1" ht="15">
      <c r="A114" s="62" t="s">
        <v>278</v>
      </c>
      <c r="B114" s="62" t="s">
        <v>276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96">
        <f t="shared" si="10"/>
        <v>0</v>
      </c>
    </row>
    <row r="115" spans="1:15" s="132" customFormat="1" ht="15">
      <c r="A115" s="62" t="s">
        <v>279</v>
      </c>
      <c r="B115" s="62" t="s">
        <v>276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96">
        <f t="shared" si="10"/>
        <v>0</v>
      </c>
    </row>
    <row r="116" spans="1:15" s="132" customFormat="1" ht="15">
      <c r="A116" s="62" t="s">
        <v>280</v>
      </c>
      <c r="B116" s="62" t="s">
        <v>276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96">
        <f t="shared" si="10"/>
        <v>0</v>
      </c>
    </row>
    <row r="117" spans="1:15" s="132" customFormat="1" ht="15">
      <c r="A117" s="62" t="s">
        <v>281</v>
      </c>
      <c r="B117" s="62" t="s">
        <v>276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96">
        <f t="shared" si="10"/>
        <v>0</v>
      </c>
    </row>
    <row r="118" spans="1:15" s="132" customFormat="1" ht="15">
      <c r="A118" s="62" t="s">
        <v>282</v>
      </c>
      <c r="B118" s="62" t="s">
        <v>276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96">
        <f t="shared" si="10"/>
        <v>0</v>
      </c>
    </row>
    <row r="119" spans="1:15" s="132" customFormat="1" ht="15">
      <c r="A119" s="62" t="s">
        <v>283</v>
      </c>
      <c r="B119" s="62" t="s">
        <v>276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96">
        <f t="shared" si="10"/>
        <v>0</v>
      </c>
    </row>
    <row r="120" spans="1:15" s="132" customFormat="1" ht="15">
      <c r="A120" s="62" t="s">
        <v>284</v>
      </c>
      <c r="B120" s="62" t="s">
        <v>276</v>
      </c>
      <c r="C120" s="131"/>
      <c r="D120" s="131"/>
      <c r="E120" s="131">
        <v>1800</v>
      </c>
      <c r="F120" s="131"/>
      <c r="G120" s="131"/>
      <c r="H120" s="131"/>
      <c r="I120" s="131"/>
      <c r="J120" s="131"/>
      <c r="K120" s="131"/>
      <c r="L120" s="131"/>
      <c r="M120" s="131"/>
      <c r="N120" s="131"/>
      <c r="O120" s="96">
        <f t="shared" si="10"/>
        <v>1800</v>
      </c>
    </row>
    <row r="121" spans="1:15" s="132" customFormat="1" ht="15">
      <c r="A121" s="62" t="s">
        <v>285</v>
      </c>
      <c r="B121" s="62" t="s">
        <v>276</v>
      </c>
      <c r="C121" s="131"/>
      <c r="D121" s="131"/>
      <c r="E121" s="131">
        <v>570</v>
      </c>
      <c r="F121" s="131"/>
      <c r="G121" s="131"/>
      <c r="H121" s="131"/>
      <c r="I121" s="131"/>
      <c r="J121" s="131"/>
      <c r="K121" s="131"/>
      <c r="L121" s="131"/>
      <c r="M121" s="131"/>
      <c r="N121" s="131"/>
      <c r="O121" s="96">
        <f t="shared" si="10"/>
        <v>570</v>
      </c>
    </row>
    <row r="122" spans="1:15" s="132" customFormat="1" ht="15">
      <c r="A122" s="62" t="s">
        <v>286</v>
      </c>
      <c r="B122" s="62" t="s">
        <v>276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96">
        <f t="shared" si="10"/>
        <v>0</v>
      </c>
    </row>
    <row r="123" spans="1:15" s="132" customFormat="1" ht="15">
      <c r="A123" s="62" t="s">
        <v>287</v>
      </c>
      <c r="B123" s="62" t="s">
        <v>276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96">
        <f t="shared" si="10"/>
        <v>0</v>
      </c>
    </row>
    <row r="124" spans="1:15" s="132" customFormat="1" ht="15">
      <c r="A124" s="62" t="s">
        <v>288</v>
      </c>
      <c r="B124" s="62" t="s">
        <v>276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96">
        <f t="shared" si="10"/>
        <v>0</v>
      </c>
    </row>
    <row r="125" spans="1:15" s="132" customFormat="1" ht="15">
      <c r="A125" s="62" t="s">
        <v>289</v>
      </c>
      <c r="B125" s="62" t="s">
        <v>276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96">
        <f t="shared" si="10"/>
        <v>0</v>
      </c>
    </row>
    <row r="126" spans="1:15" s="132" customFormat="1" ht="15">
      <c r="A126" s="62" t="s">
        <v>290</v>
      </c>
      <c r="B126" s="62" t="s">
        <v>276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96">
        <f t="shared" si="10"/>
        <v>0</v>
      </c>
    </row>
    <row r="127" spans="1:15" s="132" customFormat="1" ht="15">
      <c r="A127" s="62" t="s">
        <v>291</v>
      </c>
      <c r="B127" s="62" t="s">
        <v>276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96">
        <f t="shared" si="10"/>
        <v>0</v>
      </c>
    </row>
    <row r="128" spans="1:15" ht="15">
      <c r="A128" s="8" t="s">
        <v>568</v>
      </c>
      <c r="B128" s="9" t="s">
        <v>292</v>
      </c>
      <c r="C128" s="96">
        <f>C112+C107+C106+C105+C102</f>
        <v>0</v>
      </c>
      <c r="D128" s="96">
        <f aca="true" t="shared" si="15" ref="D128:N128">D112+D107+D106+D105+D102</f>
        <v>0</v>
      </c>
      <c r="E128" s="96">
        <f t="shared" si="15"/>
        <v>12970</v>
      </c>
      <c r="F128" s="96">
        <f t="shared" si="15"/>
        <v>0</v>
      </c>
      <c r="G128" s="96">
        <f t="shared" si="15"/>
        <v>0</v>
      </c>
      <c r="H128" s="96">
        <f t="shared" si="15"/>
        <v>0</v>
      </c>
      <c r="I128" s="96">
        <f t="shared" si="15"/>
        <v>0</v>
      </c>
      <c r="J128" s="96">
        <f t="shared" si="15"/>
        <v>0</v>
      </c>
      <c r="K128" s="96">
        <f t="shared" si="15"/>
        <v>0</v>
      </c>
      <c r="L128" s="96">
        <f t="shared" si="15"/>
        <v>0</v>
      </c>
      <c r="M128" s="96">
        <f t="shared" si="15"/>
        <v>0</v>
      </c>
      <c r="N128" s="96">
        <f t="shared" si="15"/>
        <v>0</v>
      </c>
      <c r="O128" s="96">
        <f t="shared" si="10"/>
        <v>12970</v>
      </c>
    </row>
    <row r="129" spans="1:15" ht="15">
      <c r="A129" s="128" t="s">
        <v>598</v>
      </c>
      <c r="B129" s="128" t="s">
        <v>293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>
        <f t="shared" si="10"/>
        <v>0</v>
      </c>
    </row>
    <row r="130" spans="1:15" ht="15">
      <c r="A130" s="128" t="s">
        <v>597</v>
      </c>
      <c r="B130" s="128" t="s">
        <v>293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>
        <f t="shared" si="10"/>
        <v>0</v>
      </c>
    </row>
    <row r="131" spans="1:15" ht="15">
      <c r="A131" s="128" t="s">
        <v>599</v>
      </c>
      <c r="B131" s="128" t="s">
        <v>293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>
        <f t="shared" si="10"/>
        <v>0</v>
      </c>
    </row>
    <row r="132" spans="1:15" ht="15">
      <c r="A132" s="128" t="s">
        <v>600</v>
      </c>
      <c r="B132" s="128" t="s">
        <v>293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>
        <f t="shared" si="10"/>
        <v>0</v>
      </c>
    </row>
    <row r="133" spans="1:15" ht="15">
      <c r="A133" s="128" t="s">
        <v>601</v>
      </c>
      <c r="B133" s="128" t="s">
        <v>293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>
        <f t="shared" si="10"/>
        <v>0</v>
      </c>
    </row>
    <row r="134" spans="1:15" ht="30">
      <c r="A134" s="128" t="s">
        <v>602</v>
      </c>
      <c r="B134" s="128" t="s">
        <v>293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>
        <f t="shared" si="10"/>
        <v>0</v>
      </c>
    </row>
    <row r="135" spans="1:15" ht="15">
      <c r="A135" s="128" t="s">
        <v>603</v>
      </c>
      <c r="B135" s="128" t="s">
        <v>293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>
        <f t="shared" si="10"/>
        <v>0</v>
      </c>
    </row>
    <row r="136" spans="1:15" ht="15">
      <c r="A136" s="128" t="s">
        <v>604</v>
      </c>
      <c r="B136" s="128" t="s">
        <v>293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f t="shared" si="10"/>
        <v>0</v>
      </c>
    </row>
    <row r="137" spans="1:15" ht="15">
      <c r="A137" s="128" t="s">
        <v>605</v>
      </c>
      <c r="B137" s="128" t="s">
        <v>293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>
        <f t="shared" si="10"/>
        <v>0</v>
      </c>
    </row>
    <row r="138" spans="1:15" ht="15">
      <c r="A138" s="128" t="s">
        <v>606</v>
      </c>
      <c r="B138" s="128" t="s">
        <v>293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>
        <f t="shared" si="10"/>
        <v>0</v>
      </c>
    </row>
    <row r="139" spans="1:15" ht="30">
      <c r="A139" s="128" t="s">
        <v>607</v>
      </c>
      <c r="B139" s="128" t="s">
        <v>293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>
        <f t="shared" si="10"/>
        <v>0</v>
      </c>
    </row>
    <row r="140" spans="1:15" ht="15">
      <c r="A140" s="128" t="s">
        <v>608</v>
      </c>
      <c r="B140" s="128" t="s">
        <v>293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>
        <f t="shared" si="10"/>
        <v>0</v>
      </c>
    </row>
    <row r="141" spans="1:15" ht="15">
      <c r="A141" s="102" t="s">
        <v>542</v>
      </c>
      <c r="B141" s="100" t="s">
        <v>293</v>
      </c>
      <c r="C141" s="96">
        <f aca="true" t="shared" si="16" ref="C141:N141">SUM(C129:C140)</f>
        <v>0</v>
      </c>
      <c r="D141" s="96">
        <f t="shared" si="16"/>
        <v>0</v>
      </c>
      <c r="E141" s="96">
        <f t="shared" si="16"/>
        <v>0</v>
      </c>
      <c r="F141" s="96">
        <f t="shared" si="16"/>
        <v>0</v>
      </c>
      <c r="G141" s="96">
        <f t="shared" si="16"/>
        <v>0</v>
      </c>
      <c r="H141" s="96">
        <f t="shared" si="16"/>
        <v>0</v>
      </c>
      <c r="I141" s="96">
        <f t="shared" si="16"/>
        <v>0</v>
      </c>
      <c r="J141" s="96">
        <f t="shared" si="16"/>
        <v>0</v>
      </c>
      <c r="K141" s="96">
        <f t="shared" si="16"/>
        <v>0</v>
      </c>
      <c r="L141" s="96">
        <f t="shared" si="16"/>
        <v>0</v>
      </c>
      <c r="M141" s="96">
        <f t="shared" si="16"/>
        <v>0</v>
      </c>
      <c r="N141" s="96">
        <f t="shared" si="16"/>
        <v>0</v>
      </c>
      <c r="O141" s="96">
        <f t="shared" si="10"/>
        <v>0</v>
      </c>
    </row>
    <row r="142" spans="1:15" s="136" customFormat="1" ht="15">
      <c r="A142" s="135" t="s">
        <v>569</v>
      </c>
      <c r="B142" s="99" t="s">
        <v>294</v>
      </c>
      <c r="C142" s="89">
        <f aca="true" t="shared" si="17" ref="C142:N142">C141+C128+C101+C92+C91+C90</f>
        <v>0</v>
      </c>
      <c r="D142" s="89">
        <f t="shared" si="17"/>
        <v>0</v>
      </c>
      <c r="E142" s="89">
        <f t="shared" si="17"/>
        <v>48270</v>
      </c>
      <c r="F142" s="89">
        <f t="shared" si="17"/>
        <v>0</v>
      </c>
      <c r="G142" s="89">
        <f t="shared" si="17"/>
        <v>0</v>
      </c>
      <c r="H142" s="89">
        <f t="shared" si="17"/>
        <v>0</v>
      </c>
      <c r="I142" s="89">
        <f t="shared" si="17"/>
        <v>0</v>
      </c>
      <c r="J142" s="89">
        <f t="shared" si="17"/>
        <v>0</v>
      </c>
      <c r="K142" s="89">
        <f t="shared" si="17"/>
        <v>0</v>
      </c>
      <c r="L142" s="89">
        <f t="shared" si="17"/>
        <v>0</v>
      </c>
      <c r="M142" s="89">
        <f t="shared" si="17"/>
        <v>0</v>
      </c>
      <c r="N142" s="89">
        <f t="shared" si="17"/>
        <v>0</v>
      </c>
      <c r="O142" s="96">
        <f aca="true" t="shared" si="18" ref="O142:O205">SUM(C142:N142)</f>
        <v>48270</v>
      </c>
    </row>
    <row r="143" spans="1:15" ht="15">
      <c r="A143" s="15" t="s">
        <v>295</v>
      </c>
      <c r="B143" s="122" t="s">
        <v>296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>
        <f t="shared" si="18"/>
        <v>0</v>
      </c>
    </row>
    <row r="144" spans="1:15" ht="15">
      <c r="A144" s="15" t="s">
        <v>543</v>
      </c>
      <c r="B144" s="122" t="s">
        <v>297</v>
      </c>
      <c r="C144" s="96"/>
      <c r="D144" s="96"/>
      <c r="E144" s="96"/>
      <c r="F144" s="96"/>
      <c r="G144" s="96"/>
      <c r="H144" s="96">
        <v>21000</v>
      </c>
      <c r="I144" s="96"/>
      <c r="J144" s="96"/>
      <c r="K144" s="96"/>
      <c r="L144" s="96"/>
      <c r="M144" s="96"/>
      <c r="N144" s="96"/>
      <c r="O144" s="96">
        <f t="shared" si="18"/>
        <v>21000</v>
      </c>
    </row>
    <row r="145" spans="1:15" ht="15">
      <c r="A145" s="63" t="s">
        <v>298</v>
      </c>
      <c r="B145" s="62" t="s">
        <v>297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>
        <f t="shared" si="18"/>
        <v>0</v>
      </c>
    </row>
    <row r="146" spans="1:15" ht="15">
      <c r="A146" s="62" t="s">
        <v>299</v>
      </c>
      <c r="B146" s="62" t="s">
        <v>297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>
        <f t="shared" si="18"/>
        <v>0</v>
      </c>
    </row>
    <row r="147" spans="1:15" ht="15">
      <c r="A147" s="43" t="s">
        <v>544</v>
      </c>
      <c r="B147" s="122" t="s">
        <v>300</v>
      </c>
      <c r="C147" s="96">
        <v>1000</v>
      </c>
      <c r="D147" s="96"/>
      <c r="E147" s="96"/>
      <c r="F147" s="96">
        <v>760</v>
      </c>
      <c r="G147" s="96"/>
      <c r="H147" s="96"/>
      <c r="I147" s="96"/>
      <c r="J147" s="96">
        <v>100</v>
      </c>
      <c r="K147" s="96"/>
      <c r="L147" s="96"/>
      <c r="M147" s="96"/>
      <c r="N147" s="96"/>
      <c r="O147" s="96">
        <f t="shared" si="18"/>
        <v>1860</v>
      </c>
    </row>
    <row r="148" spans="1:15" s="132" customFormat="1" ht="15">
      <c r="A148" s="64" t="s">
        <v>95</v>
      </c>
      <c r="B148" s="64" t="s">
        <v>300</v>
      </c>
      <c r="C148" s="131">
        <v>680</v>
      </c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96">
        <f t="shared" si="18"/>
        <v>680</v>
      </c>
    </row>
    <row r="149" spans="1:15" ht="15">
      <c r="A149" s="43" t="s">
        <v>609</v>
      </c>
      <c r="B149" s="122" t="s">
        <v>301</v>
      </c>
      <c r="C149" s="96">
        <v>1200</v>
      </c>
      <c r="D149" s="96"/>
      <c r="E149" s="96"/>
      <c r="F149" s="96">
        <v>5955</v>
      </c>
      <c r="G149" s="96"/>
      <c r="H149" s="96">
        <v>6815</v>
      </c>
      <c r="I149" s="96"/>
      <c r="J149" s="96"/>
      <c r="K149" s="96"/>
      <c r="L149" s="96">
        <v>90</v>
      </c>
      <c r="M149" s="96"/>
      <c r="N149" s="96"/>
      <c r="O149" s="96">
        <f t="shared" si="18"/>
        <v>14060</v>
      </c>
    </row>
    <row r="150" spans="1:15" s="132" customFormat="1" ht="15">
      <c r="A150" s="65" t="s">
        <v>302</v>
      </c>
      <c r="B150" s="62" t="s">
        <v>301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96">
        <f t="shared" si="18"/>
        <v>0</v>
      </c>
    </row>
    <row r="151" spans="1:15" s="132" customFormat="1" ht="15">
      <c r="A151" s="62" t="s">
        <v>303</v>
      </c>
      <c r="B151" s="62" t="s">
        <v>301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96">
        <f t="shared" si="18"/>
        <v>0</v>
      </c>
    </row>
    <row r="152" spans="1:15" s="132" customFormat="1" ht="15">
      <c r="A152" s="62" t="s">
        <v>304</v>
      </c>
      <c r="B152" s="62" t="s">
        <v>301</v>
      </c>
      <c r="C152" s="131">
        <v>1200</v>
      </c>
      <c r="D152" s="131"/>
      <c r="E152" s="131"/>
      <c r="F152" s="131">
        <v>1955</v>
      </c>
      <c r="G152" s="131"/>
      <c r="H152" s="131"/>
      <c r="I152" s="131"/>
      <c r="J152" s="131"/>
      <c r="K152" s="131"/>
      <c r="L152" s="131">
        <v>90</v>
      </c>
      <c r="M152" s="131"/>
      <c r="N152" s="131"/>
      <c r="O152" s="96">
        <f t="shared" si="18"/>
        <v>3245</v>
      </c>
    </row>
    <row r="153" spans="1:15" s="132" customFormat="1" ht="15">
      <c r="A153" s="62" t="s">
        <v>305</v>
      </c>
      <c r="B153" s="62" t="s">
        <v>301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96">
        <f t="shared" si="18"/>
        <v>0</v>
      </c>
    </row>
    <row r="154" spans="1:15" s="132" customFormat="1" ht="15">
      <c r="A154" s="62" t="s">
        <v>306</v>
      </c>
      <c r="B154" s="62" t="s">
        <v>301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96">
        <f t="shared" si="18"/>
        <v>0</v>
      </c>
    </row>
    <row r="155" spans="1:15" s="132" customFormat="1" ht="15">
      <c r="A155" s="62" t="s">
        <v>307</v>
      </c>
      <c r="B155" s="62" t="s">
        <v>301</v>
      </c>
      <c r="C155" s="131"/>
      <c r="D155" s="131"/>
      <c r="E155" s="131"/>
      <c r="F155" s="131">
        <v>4000</v>
      </c>
      <c r="G155" s="131"/>
      <c r="H155" s="131"/>
      <c r="I155" s="131"/>
      <c r="J155" s="131"/>
      <c r="K155" s="131"/>
      <c r="L155" s="131"/>
      <c r="M155" s="131"/>
      <c r="N155" s="131"/>
      <c r="O155" s="96">
        <f t="shared" si="18"/>
        <v>4000</v>
      </c>
    </row>
    <row r="156" spans="1:15" ht="15">
      <c r="A156" s="43" t="s">
        <v>308</v>
      </c>
      <c r="B156" s="122" t="s">
        <v>309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>
        <f t="shared" si="18"/>
        <v>0</v>
      </c>
    </row>
    <row r="157" spans="1:15" ht="15">
      <c r="A157" s="43" t="s">
        <v>310</v>
      </c>
      <c r="B157" s="122" t="s">
        <v>311</v>
      </c>
      <c r="C157" s="96">
        <v>270</v>
      </c>
      <c r="D157" s="96"/>
      <c r="E157" s="96"/>
      <c r="F157" s="96"/>
      <c r="G157" s="96"/>
      <c r="H157" s="96">
        <v>5670</v>
      </c>
      <c r="I157" s="96"/>
      <c r="J157" s="96">
        <v>29</v>
      </c>
      <c r="K157" s="96"/>
      <c r="L157" s="96">
        <v>10</v>
      </c>
      <c r="M157" s="96"/>
      <c r="N157" s="96"/>
      <c r="O157" s="96">
        <f t="shared" si="18"/>
        <v>5979</v>
      </c>
    </row>
    <row r="158" spans="1:15" ht="15">
      <c r="A158" s="43" t="s">
        <v>312</v>
      </c>
      <c r="B158" s="122" t="s">
        <v>313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>
        <f t="shared" si="18"/>
        <v>0</v>
      </c>
    </row>
    <row r="159" spans="1:15" ht="15">
      <c r="A159" s="15" t="s">
        <v>610</v>
      </c>
      <c r="B159" s="122" t="s">
        <v>314</v>
      </c>
      <c r="C159" s="96">
        <v>3500</v>
      </c>
      <c r="D159" s="96"/>
      <c r="E159" s="96"/>
      <c r="F159" s="96"/>
      <c r="G159" s="96"/>
      <c r="H159" s="96"/>
      <c r="I159" s="96">
        <v>1000</v>
      </c>
      <c r="J159" s="96"/>
      <c r="K159" s="96"/>
      <c r="L159" s="96"/>
      <c r="M159" s="96"/>
      <c r="N159" s="96"/>
      <c r="O159" s="96">
        <f t="shared" si="18"/>
        <v>4500</v>
      </c>
    </row>
    <row r="160" spans="1:15" ht="15">
      <c r="A160" s="64" t="s">
        <v>95</v>
      </c>
      <c r="B160" s="64" t="s">
        <v>314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>
        <f t="shared" si="18"/>
        <v>0</v>
      </c>
    </row>
    <row r="161" spans="1:15" ht="15">
      <c r="A161" s="64" t="s">
        <v>315</v>
      </c>
      <c r="B161" s="64" t="s">
        <v>314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>
        <f t="shared" si="18"/>
        <v>0</v>
      </c>
    </row>
    <row r="162" spans="1:15" ht="15">
      <c r="A162" s="64" t="s">
        <v>611</v>
      </c>
      <c r="B162" s="64" t="s">
        <v>314</v>
      </c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>
        <f t="shared" si="18"/>
        <v>0</v>
      </c>
    </row>
    <row r="163" spans="1:15" ht="15">
      <c r="A163" s="15" t="s">
        <v>612</v>
      </c>
      <c r="B163" s="122" t="s">
        <v>316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>
        <f t="shared" si="18"/>
        <v>0</v>
      </c>
    </row>
    <row r="164" spans="1:15" ht="15">
      <c r="A164" s="62" t="s">
        <v>317</v>
      </c>
      <c r="B164" s="64" t="s">
        <v>316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>
        <f t="shared" si="18"/>
        <v>0</v>
      </c>
    </row>
    <row r="165" spans="1:15" ht="15">
      <c r="A165" s="62" t="s">
        <v>318</v>
      </c>
      <c r="B165" s="64" t="s">
        <v>316</v>
      </c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>
        <f t="shared" si="18"/>
        <v>0</v>
      </c>
    </row>
    <row r="166" spans="1:15" ht="15">
      <c r="A166" s="62" t="s">
        <v>319</v>
      </c>
      <c r="B166" s="64" t="s">
        <v>316</v>
      </c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>
        <f t="shared" si="18"/>
        <v>0</v>
      </c>
    </row>
    <row r="167" spans="1:15" ht="15">
      <c r="A167" s="62" t="s">
        <v>320</v>
      </c>
      <c r="B167" s="64" t="s">
        <v>316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>
        <f t="shared" si="18"/>
        <v>0</v>
      </c>
    </row>
    <row r="168" spans="1:15" ht="15">
      <c r="A168" s="15" t="s">
        <v>613</v>
      </c>
      <c r="B168" s="122" t="s">
        <v>321</v>
      </c>
      <c r="C168" s="96">
        <v>500</v>
      </c>
      <c r="D168" s="96"/>
      <c r="E168" s="96"/>
      <c r="F168" s="96">
        <v>200</v>
      </c>
      <c r="G168" s="96"/>
      <c r="H168" s="96"/>
      <c r="I168" s="96"/>
      <c r="J168" s="96"/>
      <c r="K168" s="96">
        <v>50</v>
      </c>
      <c r="L168" s="96"/>
      <c r="M168" s="96"/>
      <c r="N168" s="96"/>
      <c r="O168" s="96">
        <f t="shared" si="18"/>
        <v>750</v>
      </c>
    </row>
    <row r="169" spans="1:15" ht="15">
      <c r="A169" s="64" t="s">
        <v>322</v>
      </c>
      <c r="B169" s="64" t="s">
        <v>321</v>
      </c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>
        <f t="shared" si="18"/>
        <v>0</v>
      </c>
    </row>
    <row r="170" spans="1:15" ht="27">
      <c r="A170" s="62" t="s">
        <v>323</v>
      </c>
      <c r="B170" s="64" t="s">
        <v>321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>
        <f t="shared" si="18"/>
        <v>0</v>
      </c>
    </row>
    <row r="171" spans="1:15" ht="15">
      <c r="A171" s="62" t="s">
        <v>324</v>
      </c>
      <c r="B171" s="64" t="s">
        <v>321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>
        <f t="shared" si="18"/>
        <v>0</v>
      </c>
    </row>
    <row r="172" spans="1:15" ht="15">
      <c r="A172" s="66" t="s">
        <v>614</v>
      </c>
      <c r="B172" s="99" t="s">
        <v>325</v>
      </c>
      <c r="C172" s="96">
        <f>C168+C163+C159+C158+C157+C156+C149+C147+C144+C143</f>
        <v>6470</v>
      </c>
      <c r="D172" s="96">
        <f aca="true" t="shared" si="19" ref="D172:N172">D168+D163+D159+D158+D157+D156+D149+D147+D144+D143</f>
        <v>0</v>
      </c>
      <c r="E172" s="96">
        <f t="shared" si="19"/>
        <v>0</v>
      </c>
      <c r="F172" s="96">
        <f t="shared" si="19"/>
        <v>6915</v>
      </c>
      <c r="G172" s="96">
        <f t="shared" si="19"/>
        <v>0</v>
      </c>
      <c r="H172" s="96">
        <f t="shared" si="19"/>
        <v>33485</v>
      </c>
      <c r="I172" s="96">
        <f t="shared" si="19"/>
        <v>1000</v>
      </c>
      <c r="J172" s="96">
        <f t="shared" si="19"/>
        <v>129</v>
      </c>
      <c r="K172" s="96">
        <f t="shared" si="19"/>
        <v>50</v>
      </c>
      <c r="L172" s="96">
        <f t="shared" si="19"/>
        <v>100</v>
      </c>
      <c r="M172" s="96">
        <f t="shared" si="19"/>
        <v>0</v>
      </c>
      <c r="N172" s="96">
        <f t="shared" si="19"/>
        <v>0</v>
      </c>
      <c r="O172" s="96">
        <f t="shared" si="18"/>
        <v>48149</v>
      </c>
    </row>
    <row r="173" spans="1:15" ht="15">
      <c r="A173" s="18" t="s">
        <v>615</v>
      </c>
      <c r="B173" s="100" t="s">
        <v>326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>
        <f t="shared" si="18"/>
        <v>0</v>
      </c>
    </row>
    <row r="174" spans="1:15" ht="15">
      <c r="A174" s="62" t="s">
        <v>327</v>
      </c>
      <c r="B174" s="64" t="s">
        <v>326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>
        <f t="shared" si="18"/>
        <v>0</v>
      </c>
    </row>
    <row r="175" spans="1:15" ht="15">
      <c r="A175" s="18" t="s">
        <v>616</v>
      </c>
      <c r="B175" s="100" t="s">
        <v>328</v>
      </c>
      <c r="C175" s="96">
        <v>9025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>
        <f t="shared" si="18"/>
        <v>9025</v>
      </c>
    </row>
    <row r="176" spans="1:15" ht="15">
      <c r="A176" s="62" t="s">
        <v>329</v>
      </c>
      <c r="B176" s="64" t="s">
        <v>328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>
        <f t="shared" si="18"/>
        <v>0</v>
      </c>
    </row>
    <row r="177" spans="1:15" ht="15">
      <c r="A177" s="18" t="s">
        <v>330</v>
      </c>
      <c r="B177" s="100" t="s">
        <v>331</v>
      </c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f t="shared" si="18"/>
        <v>0</v>
      </c>
    </row>
    <row r="178" spans="1:15" ht="15">
      <c r="A178" s="18" t="s">
        <v>617</v>
      </c>
      <c r="B178" s="100" t="s">
        <v>332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>
        <f t="shared" si="18"/>
        <v>0</v>
      </c>
    </row>
    <row r="179" spans="1:15" ht="15">
      <c r="A179" s="62" t="s">
        <v>333</v>
      </c>
      <c r="B179" s="64" t="s">
        <v>332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>
        <f t="shared" si="18"/>
        <v>0</v>
      </c>
    </row>
    <row r="180" spans="1:15" ht="15">
      <c r="A180" s="18" t="s">
        <v>334</v>
      </c>
      <c r="B180" s="100" t="s">
        <v>335</v>
      </c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>
        <f t="shared" si="18"/>
        <v>0</v>
      </c>
    </row>
    <row r="181" spans="1:15" ht="15">
      <c r="A181" s="135" t="s">
        <v>571</v>
      </c>
      <c r="B181" s="99" t="s">
        <v>336</v>
      </c>
      <c r="C181" s="96">
        <f aca="true" t="shared" si="20" ref="C181:N181">C180+C178+C177+C175+C173</f>
        <v>9025</v>
      </c>
      <c r="D181" s="96">
        <f t="shared" si="20"/>
        <v>0</v>
      </c>
      <c r="E181" s="96">
        <f t="shared" si="20"/>
        <v>0</v>
      </c>
      <c r="F181" s="96">
        <f t="shared" si="20"/>
        <v>0</v>
      </c>
      <c r="G181" s="96">
        <f t="shared" si="20"/>
        <v>0</v>
      </c>
      <c r="H181" s="96">
        <f t="shared" si="20"/>
        <v>0</v>
      </c>
      <c r="I181" s="96">
        <f t="shared" si="20"/>
        <v>0</v>
      </c>
      <c r="J181" s="96">
        <f t="shared" si="20"/>
        <v>0</v>
      </c>
      <c r="K181" s="96">
        <f t="shared" si="20"/>
        <v>0</v>
      </c>
      <c r="L181" s="96">
        <f t="shared" si="20"/>
        <v>0</v>
      </c>
      <c r="M181" s="96">
        <f t="shared" si="20"/>
        <v>0</v>
      </c>
      <c r="N181" s="96">
        <f t="shared" si="20"/>
        <v>0</v>
      </c>
      <c r="O181" s="96">
        <f t="shared" si="18"/>
        <v>9025</v>
      </c>
    </row>
    <row r="182" spans="1:15" ht="15">
      <c r="A182" s="18" t="s">
        <v>337</v>
      </c>
      <c r="B182" s="100" t="s">
        <v>338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>
        <f t="shared" si="18"/>
        <v>0</v>
      </c>
    </row>
    <row r="183" spans="1:15" ht="15">
      <c r="A183" s="15" t="s">
        <v>673</v>
      </c>
      <c r="B183" s="128" t="s">
        <v>339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>
        <f t="shared" si="18"/>
        <v>0</v>
      </c>
    </row>
    <row r="184" spans="1:15" ht="15">
      <c r="A184" s="15" t="s">
        <v>674</v>
      </c>
      <c r="B184" s="128" t="s">
        <v>339</v>
      </c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>
        <f t="shared" si="18"/>
        <v>0</v>
      </c>
    </row>
    <row r="185" spans="1:15" ht="15">
      <c r="A185" s="15" t="s">
        <v>682</v>
      </c>
      <c r="B185" s="128" t="s">
        <v>339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>
        <f t="shared" si="18"/>
        <v>0</v>
      </c>
    </row>
    <row r="186" spans="1:15" ht="15">
      <c r="A186" s="128" t="s">
        <v>681</v>
      </c>
      <c r="B186" s="128" t="s">
        <v>339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>
        <f t="shared" si="18"/>
        <v>0</v>
      </c>
    </row>
    <row r="187" spans="1:15" ht="15">
      <c r="A187" s="128" t="s">
        <v>680</v>
      </c>
      <c r="B187" s="128" t="s">
        <v>339</v>
      </c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>
        <f t="shared" si="18"/>
        <v>0</v>
      </c>
    </row>
    <row r="188" spans="1:15" ht="15">
      <c r="A188" s="128" t="s">
        <v>679</v>
      </c>
      <c r="B188" s="128" t="s">
        <v>339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>
        <f t="shared" si="18"/>
        <v>0</v>
      </c>
    </row>
    <row r="189" spans="1:15" ht="15">
      <c r="A189" s="15" t="s">
        <v>678</v>
      </c>
      <c r="B189" s="128" t="s">
        <v>339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>
        <f t="shared" si="18"/>
        <v>0</v>
      </c>
    </row>
    <row r="190" spans="1:15" ht="15">
      <c r="A190" s="15" t="s">
        <v>683</v>
      </c>
      <c r="B190" s="128" t="s">
        <v>339</v>
      </c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>
        <f t="shared" si="18"/>
        <v>0</v>
      </c>
    </row>
    <row r="191" spans="1:15" ht="15">
      <c r="A191" s="15" t="s">
        <v>675</v>
      </c>
      <c r="B191" s="128" t="s">
        <v>339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>
        <f t="shared" si="18"/>
        <v>0</v>
      </c>
    </row>
    <row r="192" spans="1:15" ht="15">
      <c r="A192" s="15" t="s">
        <v>676</v>
      </c>
      <c r="B192" s="128" t="s">
        <v>339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>
        <f t="shared" si="18"/>
        <v>0</v>
      </c>
    </row>
    <row r="193" spans="1:15" ht="15">
      <c r="A193" s="102" t="s">
        <v>618</v>
      </c>
      <c r="B193" s="100" t="s">
        <v>339</v>
      </c>
      <c r="C193" s="96">
        <f aca="true" t="shared" si="21" ref="C193:H193">SUM(C183:C192)</f>
        <v>0</v>
      </c>
      <c r="D193" s="96">
        <f t="shared" si="21"/>
        <v>0</v>
      </c>
      <c r="E193" s="96">
        <f t="shared" si="21"/>
        <v>0</v>
      </c>
      <c r="F193" s="96">
        <f t="shared" si="21"/>
        <v>0</v>
      </c>
      <c r="G193" s="96">
        <f t="shared" si="21"/>
        <v>0</v>
      </c>
      <c r="H193" s="96">
        <f t="shared" si="21"/>
        <v>0</v>
      </c>
      <c r="I193" s="96"/>
      <c r="J193" s="96"/>
      <c r="K193" s="96"/>
      <c r="L193" s="96"/>
      <c r="M193" s="96"/>
      <c r="N193" s="96"/>
      <c r="O193" s="96">
        <f t="shared" si="18"/>
        <v>0</v>
      </c>
    </row>
    <row r="194" spans="1:15" ht="15">
      <c r="A194" s="15" t="s">
        <v>673</v>
      </c>
      <c r="B194" s="128" t="s">
        <v>340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>
        <f t="shared" si="18"/>
        <v>0</v>
      </c>
    </row>
    <row r="195" spans="1:15" ht="15">
      <c r="A195" s="15" t="s">
        <v>674</v>
      </c>
      <c r="B195" s="128" t="s">
        <v>340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>
        <f t="shared" si="18"/>
        <v>0</v>
      </c>
    </row>
    <row r="196" spans="1:15" ht="15">
      <c r="A196" s="15" t="s">
        <v>682</v>
      </c>
      <c r="B196" s="128" t="s">
        <v>340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>
        <f t="shared" si="18"/>
        <v>0</v>
      </c>
    </row>
    <row r="197" spans="1:15" ht="15">
      <c r="A197" s="128" t="s">
        <v>681</v>
      </c>
      <c r="B197" s="128" t="s">
        <v>340</v>
      </c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>
        <f t="shared" si="18"/>
        <v>0</v>
      </c>
    </row>
    <row r="198" spans="1:15" ht="15">
      <c r="A198" s="128" t="s">
        <v>680</v>
      </c>
      <c r="B198" s="128" t="s">
        <v>340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>
        <v>5500</v>
      </c>
      <c r="O198" s="96">
        <f t="shared" si="18"/>
        <v>5500</v>
      </c>
    </row>
    <row r="199" spans="1:15" ht="15">
      <c r="A199" s="128" t="s">
        <v>679</v>
      </c>
      <c r="B199" s="128" t="s">
        <v>340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>
        <f t="shared" si="18"/>
        <v>0</v>
      </c>
    </row>
    <row r="200" spans="1:15" ht="15">
      <c r="A200" s="15" t="s">
        <v>678</v>
      </c>
      <c r="B200" s="128" t="s">
        <v>340</v>
      </c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>
        <f t="shared" si="18"/>
        <v>0</v>
      </c>
    </row>
    <row r="201" spans="1:15" ht="15">
      <c r="A201" s="15" t="s">
        <v>677</v>
      </c>
      <c r="B201" s="128" t="s">
        <v>340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>
        <f t="shared" si="18"/>
        <v>0</v>
      </c>
    </row>
    <row r="202" spans="1:15" ht="15">
      <c r="A202" s="15" t="s">
        <v>675</v>
      </c>
      <c r="B202" s="128" t="s">
        <v>340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>
        <f t="shared" si="18"/>
        <v>0</v>
      </c>
    </row>
    <row r="203" spans="1:15" ht="15">
      <c r="A203" s="15" t="s">
        <v>676</v>
      </c>
      <c r="B203" s="128" t="s">
        <v>340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>
        <f t="shared" si="18"/>
        <v>0</v>
      </c>
    </row>
    <row r="204" spans="1:15" ht="15">
      <c r="A204" s="18" t="s">
        <v>619</v>
      </c>
      <c r="B204" s="100" t="s">
        <v>340</v>
      </c>
      <c r="C204" s="96">
        <f aca="true" t="shared" si="22" ref="C204:N204">SUM(C194:C203)</f>
        <v>0</v>
      </c>
      <c r="D204" s="96">
        <f t="shared" si="22"/>
        <v>0</v>
      </c>
      <c r="E204" s="96">
        <f t="shared" si="22"/>
        <v>0</v>
      </c>
      <c r="F204" s="96">
        <f t="shared" si="22"/>
        <v>0</v>
      </c>
      <c r="G204" s="96">
        <f t="shared" si="22"/>
        <v>0</v>
      </c>
      <c r="H204" s="96">
        <f t="shared" si="22"/>
        <v>0</v>
      </c>
      <c r="I204" s="96">
        <f t="shared" si="22"/>
        <v>0</v>
      </c>
      <c r="J204" s="96">
        <f t="shared" si="22"/>
        <v>0</v>
      </c>
      <c r="K204" s="96">
        <f t="shared" si="22"/>
        <v>0</v>
      </c>
      <c r="L204" s="96">
        <f t="shared" si="22"/>
        <v>0</v>
      </c>
      <c r="M204" s="96">
        <f t="shared" si="22"/>
        <v>0</v>
      </c>
      <c r="N204" s="96">
        <f t="shared" si="22"/>
        <v>5500</v>
      </c>
      <c r="O204" s="96">
        <f t="shared" si="18"/>
        <v>5500</v>
      </c>
    </row>
    <row r="205" spans="1:15" ht="15">
      <c r="A205" s="135" t="s">
        <v>572</v>
      </c>
      <c r="B205" s="99" t="s">
        <v>341</v>
      </c>
      <c r="C205" s="96">
        <f aca="true" t="shared" si="23" ref="C205:N205">C204+C193+C182</f>
        <v>0</v>
      </c>
      <c r="D205" s="96">
        <f t="shared" si="23"/>
        <v>0</v>
      </c>
      <c r="E205" s="96">
        <f t="shared" si="23"/>
        <v>0</v>
      </c>
      <c r="F205" s="96">
        <f t="shared" si="23"/>
        <v>0</v>
      </c>
      <c r="G205" s="96">
        <f t="shared" si="23"/>
        <v>0</v>
      </c>
      <c r="H205" s="96">
        <f t="shared" si="23"/>
        <v>0</v>
      </c>
      <c r="I205" s="96">
        <f t="shared" si="23"/>
        <v>0</v>
      </c>
      <c r="J205" s="96">
        <f t="shared" si="23"/>
        <v>0</v>
      </c>
      <c r="K205" s="96">
        <f t="shared" si="23"/>
        <v>0</v>
      </c>
      <c r="L205" s="96">
        <f t="shared" si="23"/>
        <v>0</v>
      </c>
      <c r="M205" s="96">
        <f t="shared" si="23"/>
        <v>0</v>
      </c>
      <c r="N205" s="96">
        <f t="shared" si="23"/>
        <v>5500</v>
      </c>
      <c r="O205" s="96">
        <f t="shared" si="18"/>
        <v>5500</v>
      </c>
    </row>
    <row r="206" spans="1:15" ht="15">
      <c r="A206" s="18" t="s">
        <v>342</v>
      </c>
      <c r="B206" s="100" t="s">
        <v>343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>
        <f aca="true" t="shared" si="24" ref="O206:O268">SUM(C206:N206)</f>
        <v>0</v>
      </c>
    </row>
    <row r="207" spans="1:15" ht="15">
      <c r="A207" s="15" t="s">
        <v>673</v>
      </c>
      <c r="B207" s="128" t="s">
        <v>344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>
        <f t="shared" si="24"/>
        <v>0</v>
      </c>
    </row>
    <row r="208" spans="1:15" ht="15">
      <c r="A208" s="15" t="s">
        <v>674</v>
      </c>
      <c r="B208" s="128" t="s">
        <v>344</v>
      </c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>
        <f t="shared" si="24"/>
        <v>0</v>
      </c>
    </row>
    <row r="209" spans="1:15" ht="15">
      <c r="A209" s="15" t="s">
        <v>682</v>
      </c>
      <c r="B209" s="128" t="s">
        <v>344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>
        <f t="shared" si="24"/>
        <v>0</v>
      </c>
    </row>
    <row r="210" spans="1:15" ht="15">
      <c r="A210" s="128" t="s">
        <v>681</v>
      </c>
      <c r="B210" s="128" t="s">
        <v>344</v>
      </c>
      <c r="C210" s="96">
        <v>300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>
        <f t="shared" si="24"/>
        <v>300</v>
      </c>
    </row>
    <row r="211" spans="1:15" ht="15">
      <c r="A211" s="128" t="s">
        <v>680</v>
      </c>
      <c r="B211" s="128" t="s">
        <v>344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>
        <f t="shared" si="24"/>
        <v>0</v>
      </c>
    </row>
    <row r="212" spans="1:15" ht="15">
      <c r="A212" s="128" t="s">
        <v>679</v>
      </c>
      <c r="B212" s="128" t="s">
        <v>344</v>
      </c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>
        <f t="shared" si="24"/>
        <v>0</v>
      </c>
    </row>
    <row r="213" spans="1:15" ht="15">
      <c r="A213" s="15" t="s">
        <v>678</v>
      </c>
      <c r="B213" s="128" t="s">
        <v>344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>
        <f t="shared" si="24"/>
        <v>0</v>
      </c>
    </row>
    <row r="214" spans="1:15" ht="15">
      <c r="A214" s="15" t="s">
        <v>683</v>
      </c>
      <c r="B214" s="128" t="s">
        <v>344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>
        <f t="shared" si="24"/>
        <v>0</v>
      </c>
    </row>
    <row r="215" spans="1:15" ht="15">
      <c r="A215" s="15" t="s">
        <v>675</v>
      </c>
      <c r="B215" s="128" t="s">
        <v>344</v>
      </c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>
        <f t="shared" si="24"/>
        <v>0</v>
      </c>
    </row>
    <row r="216" spans="1:15" ht="15">
      <c r="A216" s="15" t="s">
        <v>676</v>
      </c>
      <c r="B216" s="128" t="s">
        <v>344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>
        <f t="shared" si="24"/>
        <v>0</v>
      </c>
    </row>
    <row r="217" spans="1:15" ht="15">
      <c r="A217" s="102" t="s">
        <v>620</v>
      </c>
      <c r="B217" s="100" t="s">
        <v>344</v>
      </c>
      <c r="C217" s="96">
        <f aca="true" t="shared" si="25" ref="C217:N217">SUM(C207:C216)</f>
        <v>300</v>
      </c>
      <c r="D217" s="96">
        <f t="shared" si="25"/>
        <v>0</v>
      </c>
      <c r="E217" s="96">
        <f t="shared" si="25"/>
        <v>0</v>
      </c>
      <c r="F217" s="96">
        <f t="shared" si="25"/>
        <v>0</v>
      </c>
      <c r="G217" s="96">
        <f t="shared" si="25"/>
        <v>0</v>
      </c>
      <c r="H217" s="96">
        <f t="shared" si="25"/>
        <v>0</v>
      </c>
      <c r="I217" s="96">
        <f t="shared" si="25"/>
        <v>0</v>
      </c>
      <c r="J217" s="96">
        <f t="shared" si="25"/>
        <v>0</v>
      </c>
      <c r="K217" s="96">
        <f t="shared" si="25"/>
        <v>0</v>
      </c>
      <c r="L217" s="96">
        <f t="shared" si="25"/>
        <v>0</v>
      </c>
      <c r="M217" s="96">
        <f t="shared" si="25"/>
        <v>0</v>
      </c>
      <c r="N217" s="96">
        <f t="shared" si="25"/>
        <v>0</v>
      </c>
      <c r="O217" s="96">
        <f t="shared" si="24"/>
        <v>300</v>
      </c>
    </row>
    <row r="218" spans="1:15" ht="15">
      <c r="A218" s="15" t="s">
        <v>673</v>
      </c>
      <c r="B218" s="128" t="s">
        <v>345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f t="shared" si="24"/>
        <v>0</v>
      </c>
    </row>
    <row r="219" spans="1:15" ht="15">
      <c r="A219" s="15" t="s">
        <v>674</v>
      </c>
      <c r="B219" s="128" t="s">
        <v>345</v>
      </c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>
        <f t="shared" si="24"/>
        <v>0</v>
      </c>
    </row>
    <row r="220" spans="1:15" ht="15">
      <c r="A220" s="15" t="s">
        <v>682</v>
      </c>
      <c r="B220" s="128" t="s">
        <v>345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>
        <f t="shared" si="24"/>
        <v>0</v>
      </c>
    </row>
    <row r="221" spans="1:15" ht="15">
      <c r="A221" s="128" t="s">
        <v>681</v>
      </c>
      <c r="B221" s="128" t="s">
        <v>345</v>
      </c>
      <c r="C221" s="96"/>
      <c r="D221" s="96"/>
      <c r="E221" s="96"/>
      <c r="F221" s="96">
        <v>150</v>
      </c>
      <c r="G221" s="96"/>
      <c r="H221" s="96"/>
      <c r="I221" s="96"/>
      <c r="J221" s="96"/>
      <c r="K221" s="96"/>
      <c r="L221" s="96"/>
      <c r="M221" s="96"/>
      <c r="N221" s="96"/>
      <c r="O221" s="96">
        <f t="shared" si="24"/>
        <v>150</v>
      </c>
    </row>
    <row r="222" spans="1:15" ht="15">
      <c r="A222" s="128" t="s">
        <v>680</v>
      </c>
      <c r="B222" s="128" t="s">
        <v>345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>
        <f t="shared" si="24"/>
        <v>0</v>
      </c>
    </row>
    <row r="223" spans="1:15" ht="15">
      <c r="A223" s="128" t="s">
        <v>679</v>
      </c>
      <c r="B223" s="128" t="s">
        <v>345</v>
      </c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>
        <f t="shared" si="24"/>
        <v>0</v>
      </c>
    </row>
    <row r="224" spans="1:15" ht="15">
      <c r="A224" s="15" t="s">
        <v>678</v>
      </c>
      <c r="B224" s="128" t="s">
        <v>345</v>
      </c>
      <c r="C224" s="96"/>
      <c r="D224" s="96"/>
      <c r="E224" s="96"/>
      <c r="F224" s="96"/>
      <c r="G224" s="96"/>
      <c r="H224" s="96"/>
      <c r="I224" s="96">
        <v>500</v>
      </c>
      <c r="J224" s="96"/>
      <c r="K224" s="96"/>
      <c r="L224" s="96"/>
      <c r="M224" s="96"/>
      <c r="N224" s="96"/>
      <c r="O224" s="96">
        <f t="shared" si="24"/>
        <v>500</v>
      </c>
    </row>
    <row r="225" spans="1:15" ht="15">
      <c r="A225" s="15" t="s">
        <v>677</v>
      </c>
      <c r="B225" s="128" t="s">
        <v>345</v>
      </c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>
        <f t="shared" si="24"/>
        <v>0</v>
      </c>
    </row>
    <row r="226" spans="1:15" ht="15">
      <c r="A226" s="15" t="s">
        <v>675</v>
      </c>
      <c r="B226" s="128" t="s">
        <v>345</v>
      </c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>
        <f t="shared" si="24"/>
        <v>0</v>
      </c>
    </row>
    <row r="227" spans="1:15" ht="15">
      <c r="A227" s="15" t="s">
        <v>676</v>
      </c>
      <c r="B227" s="128" t="s">
        <v>345</v>
      </c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>
        <f t="shared" si="24"/>
        <v>0</v>
      </c>
    </row>
    <row r="228" spans="1:15" ht="15">
      <c r="A228" s="18" t="s">
        <v>621</v>
      </c>
      <c r="B228" s="100" t="s">
        <v>345</v>
      </c>
      <c r="C228" s="96">
        <f aca="true" t="shared" si="26" ref="C228:N228">SUM(C218:C227)</f>
        <v>0</v>
      </c>
      <c r="D228" s="96">
        <f t="shared" si="26"/>
        <v>0</v>
      </c>
      <c r="E228" s="96">
        <f t="shared" si="26"/>
        <v>0</v>
      </c>
      <c r="F228" s="96">
        <f t="shared" si="26"/>
        <v>150</v>
      </c>
      <c r="G228" s="96">
        <f t="shared" si="26"/>
        <v>0</v>
      </c>
      <c r="H228" s="96">
        <f t="shared" si="26"/>
        <v>0</v>
      </c>
      <c r="I228" s="96">
        <f t="shared" si="26"/>
        <v>500</v>
      </c>
      <c r="J228" s="96">
        <f t="shared" si="26"/>
        <v>0</v>
      </c>
      <c r="K228" s="96">
        <f t="shared" si="26"/>
        <v>0</v>
      </c>
      <c r="L228" s="96">
        <f t="shared" si="26"/>
        <v>0</v>
      </c>
      <c r="M228" s="96">
        <f t="shared" si="26"/>
        <v>0</v>
      </c>
      <c r="N228" s="96">
        <f t="shared" si="26"/>
        <v>0</v>
      </c>
      <c r="O228" s="96">
        <f t="shared" si="24"/>
        <v>650</v>
      </c>
    </row>
    <row r="229" spans="1:15" ht="15">
      <c r="A229" s="135" t="s">
        <v>574</v>
      </c>
      <c r="B229" s="99" t="s">
        <v>346</v>
      </c>
      <c r="C229" s="96">
        <f aca="true" t="shared" si="27" ref="C229:N229">C228+C217+C206</f>
        <v>300</v>
      </c>
      <c r="D229" s="96">
        <f t="shared" si="27"/>
        <v>0</v>
      </c>
      <c r="E229" s="96">
        <f t="shared" si="27"/>
        <v>0</v>
      </c>
      <c r="F229" s="96">
        <f t="shared" si="27"/>
        <v>150</v>
      </c>
      <c r="G229" s="96">
        <f t="shared" si="27"/>
        <v>0</v>
      </c>
      <c r="H229" s="96">
        <f t="shared" si="27"/>
        <v>0</v>
      </c>
      <c r="I229" s="96">
        <f t="shared" si="27"/>
        <v>500</v>
      </c>
      <c r="J229" s="96">
        <f t="shared" si="27"/>
        <v>0</v>
      </c>
      <c r="K229" s="96">
        <f t="shared" si="27"/>
        <v>0</v>
      </c>
      <c r="L229" s="96">
        <f t="shared" si="27"/>
        <v>0</v>
      </c>
      <c r="M229" s="96">
        <f t="shared" si="27"/>
        <v>0</v>
      </c>
      <c r="N229" s="96">
        <f t="shared" si="27"/>
        <v>0</v>
      </c>
      <c r="O229" s="96">
        <f t="shared" si="24"/>
        <v>950</v>
      </c>
    </row>
    <row r="230" spans="1:15" ht="15">
      <c r="A230" s="67" t="s">
        <v>573</v>
      </c>
      <c r="B230" s="137" t="s">
        <v>347</v>
      </c>
      <c r="C230" s="96">
        <f aca="true" t="shared" si="28" ref="C230:N230">C229+C205+C181+C172+C142+C84+C48</f>
        <v>38220</v>
      </c>
      <c r="D230" s="96">
        <f t="shared" si="28"/>
        <v>0</v>
      </c>
      <c r="E230" s="96">
        <f t="shared" si="28"/>
        <v>48270</v>
      </c>
      <c r="F230" s="96">
        <f t="shared" si="28"/>
        <v>7065</v>
      </c>
      <c r="G230" s="96">
        <f t="shared" si="28"/>
        <v>31384</v>
      </c>
      <c r="H230" s="96">
        <f t="shared" si="28"/>
        <v>33485</v>
      </c>
      <c r="I230" s="96">
        <f t="shared" si="28"/>
        <v>1500</v>
      </c>
      <c r="J230" s="96">
        <f t="shared" si="28"/>
        <v>129</v>
      </c>
      <c r="K230" s="96">
        <f t="shared" si="28"/>
        <v>50</v>
      </c>
      <c r="L230" s="96">
        <f t="shared" si="28"/>
        <v>100</v>
      </c>
      <c r="M230" s="96">
        <f t="shared" si="28"/>
        <v>0</v>
      </c>
      <c r="N230" s="96">
        <f t="shared" si="28"/>
        <v>5500</v>
      </c>
      <c r="O230" s="96">
        <f t="shared" si="24"/>
        <v>165703</v>
      </c>
    </row>
    <row r="231" spans="1:15" ht="15.75">
      <c r="A231" s="75" t="s">
        <v>688</v>
      </c>
      <c r="B231" s="134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>
        <f t="shared" si="24"/>
        <v>0</v>
      </c>
    </row>
    <row r="232" spans="1:15" ht="15.75">
      <c r="A232" s="75" t="s">
        <v>689</v>
      </c>
      <c r="B232" s="134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>
        <f t="shared" si="24"/>
        <v>0</v>
      </c>
    </row>
    <row r="233" spans="1:15" ht="15">
      <c r="A233" s="26" t="s">
        <v>556</v>
      </c>
      <c r="B233" s="128" t="s">
        <v>348</v>
      </c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>
        <f t="shared" si="24"/>
        <v>0</v>
      </c>
    </row>
    <row r="234" spans="1:15" ht="15">
      <c r="A234" s="62" t="s">
        <v>186</v>
      </c>
      <c r="B234" s="62" t="s">
        <v>348</v>
      </c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>
        <f t="shared" si="24"/>
        <v>0</v>
      </c>
    </row>
    <row r="235" spans="1:15" ht="15">
      <c r="A235" s="14" t="s">
        <v>349</v>
      </c>
      <c r="B235" s="128" t="s">
        <v>350</v>
      </c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>
        <f t="shared" si="24"/>
        <v>0</v>
      </c>
    </row>
    <row r="236" spans="1:15" ht="15">
      <c r="A236" s="26" t="s">
        <v>622</v>
      </c>
      <c r="B236" s="128" t="s">
        <v>351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>
        <f t="shared" si="24"/>
        <v>0</v>
      </c>
    </row>
    <row r="237" spans="1:15" ht="15">
      <c r="A237" s="62" t="s">
        <v>186</v>
      </c>
      <c r="B237" s="62" t="s">
        <v>351</v>
      </c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>
        <f t="shared" si="24"/>
        <v>0</v>
      </c>
    </row>
    <row r="238" spans="1:15" ht="15">
      <c r="A238" s="13" t="s">
        <v>575</v>
      </c>
      <c r="B238" s="102" t="s">
        <v>352</v>
      </c>
      <c r="C238" s="96">
        <f>C236+C235+C233</f>
        <v>0</v>
      </c>
      <c r="D238" s="96">
        <f aca="true" t="shared" si="29" ref="D238:N238">D236+D235+D233</f>
        <v>0</v>
      </c>
      <c r="E238" s="96">
        <f t="shared" si="29"/>
        <v>0</v>
      </c>
      <c r="F238" s="96">
        <f t="shared" si="29"/>
        <v>0</v>
      </c>
      <c r="G238" s="96">
        <f t="shared" si="29"/>
        <v>0</v>
      </c>
      <c r="H238" s="96">
        <f t="shared" si="29"/>
        <v>0</v>
      </c>
      <c r="I238" s="96">
        <f t="shared" si="29"/>
        <v>0</v>
      </c>
      <c r="J238" s="96">
        <f t="shared" si="29"/>
        <v>0</v>
      </c>
      <c r="K238" s="96">
        <f t="shared" si="29"/>
        <v>0</v>
      </c>
      <c r="L238" s="96">
        <f t="shared" si="29"/>
        <v>0</v>
      </c>
      <c r="M238" s="96">
        <f t="shared" si="29"/>
        <v>0</v>
      </c>
      <c r="N238" s="96">
        <f t="shared" si="29"/>
        <v>0</v>
      </c>
      <c r="O238" s="96">
        <f t="shared" si="24"/>
        <v>0</v>
      </c>
    </row>
    <row r="239" spans="1:15" ht="15">
      <c r="A239" s="14" t="s">
        <v>623</v>
      </c>
      <c r="B239" s="128" t="s">
        <v>353</v>
      </c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>
        <f t="shared" si="24"/>
        <v>0</v>
      </c>
    </row>
    <row r="240" spans="1:15" ht="15">
      <c r="A240" s="62" t="s">
        <v>194</v>
      </c>
      <c r="B240" s="62" t="s">
        <v>353</v>
      </c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>
        <f t="shared" si="24"/>
        <v>0</v>
      </c>
    </row>
    <row r="241" spans="1:15" ht="15">
      <c r="A241" s="26" t="s">
        <v>354</v>
      </c>
      <c r="B241" s="128" t="s">
        <v>355</v>
      </c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>
        <f t="shared" si="24"/>
        <v>0</v>
      </c>
    </row>
    <row r="242" spans="1:15" ht="15">
      <c r="A242" s="15" t="s">
        <v>624</v>
      </c>
      <c r="B242" s="128" t="s">
        <v>356</v>
      </c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>
        <f t="shared" si="24"/>
        <v>0</v>
      </c>
    </row>
    <row r="243" spans="1:15" ht="15">
      <c r="A243" s="62" t="s">
        <v>195</v>
      </c>
      <c r="B243" s="62" t="s">
        <v>356</v>
      </c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>
        <f t="shared" si="24"/>
        <v>0</v>
      </c>
    </row>
    <row r="244" spans="1:15" ht="15">
      <c r="A244" s="26" t="s">
        <v>357</v>
      </c>
      <c r="B244" s="128" t="s">
        <v>358</v>
      </c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>
        <f t="shared" si="24"/>
        <v>0</v>
      </c>
    </row>
    <row r="245" spans="1:15" ht="15">
      <c r="A245" s="27" t="s">
        <v>576</v>
      </c>
      <c r="B245" s="102" t="s">
        <v>359</v>
      </c>
      <c r="C245" s="96">
        <f aca="true" t="shared" si="30" ref="C245:N245">C244+C242+C241+C239</f>
        <v>0</v>
      </c>
      <c r="D245" s="96">
        <f t="shared" si="30"/>
        <v>0</v>
      </c>
      <c r="E245" s="96">
        <f t="shared" si="30"/>
        <v>0</v>
      </c>
      <c r="F245" s="96">
        <f t="shared" si="30"/>
        <v>0</v>
      </c>
      <c r="G245" s="96">
        <f t="shared" si="30"/>
        <v>0</v>
      </c>
      <c r="H245" s="96">
        <f t="shared" si="30"/>
        <v>0</v>
      </c>
      <c r="I245" s="96">
        <f t="shared" si="30"/>
        <v>0</v>
      </c>
      <c r="J245" s="96">
        <f t="shared" si="30"/>
        <v>0</v>
      </c>
      <c r="K245" s="96">
        <f t="shared" si="30"/>
        <v>0</v>
      </c>
      <c r="L245" s="96">
        <f t="shared" si="30"/>
        <v>0</v>
      </c>
      <c r="M245" s="96">
        <f t="shared" si="30"/>
        <v>0</v>
      </c>
      <c r="N245" s="96">
        <f t="shared" si="30"/>
        <v>0</v>
      </c>
      <c r="O245" s="96">
        <f t="shared" si="24"/>
        <v>0</v>
      </c>
    </row>
    <row r="246" spans="1:15" ht="15">
      <c r="A246" s="128" t="s">
        <v>686</v>
      </c>
      <c r="B246" s="128" t="s">
        <v>360</v>
      </c>
      <c r="C246" s="96"/>
      <c r="D246" s="96">
        <v>170902</v>
      </c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>
        <f t="shared" si="24"/>
        <v>170902</v>
      </c>
    </row>
    <row r="247" spans="1:15" ht="15">
      <c r="A247" s="128" t="s">
        <v>687</v>
      </c>
      <c r="B247" s="128" t="s">
        <v>360</v>
      </c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>
        <f t="shared" si="24"/>
        <v>0</v>
      </c>
    </row>
    <row r="248" spans="1:15" ht="15">
      <c r="A248" s="128" t="s">
        <v>684</v>
      </c>
      <c r="B248" s="128" t="s">
        <v>361</v>
      </c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>
        <f t="shared" si="24"/>
        <v>0</v>
      </c>
    </row>
    <row r="249" spans="1:15" ht="15">
      <c r="A249" s="128" t="s">
        <v>685</v>
      </c>
      <c r="B249" s="128" t="s">
        <v>361</v>
      </c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>
        <f t="shared" si="24"/>
        <v>0</v>
      </c>
    </row>
    <row r="250" spans="1:15" ht="15">
      <c r="A250" s="102" t="s">
        <v>577</v>
      </c>
      <c r="B250" s="102" t="s">
        <v>362</v>
      </c>
      <c r="C250" s="96">
        <f aca="true" t="shared" si="31" ref="C250:N250">SUM(C246:C249)</f>
        <v>0</v>
      </c>
      <c r="D250" s="96">
        <f t="shared" si="31"/>
        <v>170902</v>
      </c>
      <c r="E250" s="96">
        <f t="shared" si="31"/>
        <v>0</v>
      </c>
      <c r="F250" s="96">
        <f t="shared" si="31"/>
        <v>0</v>
      </c>
      <c r="G250" s="96">
        <f t="shared" si="31"/>
        <v>0</v>
      </c>
      <c r="H250" s="96">
        <f t="shared" si="31"/>
        <v>0</v>
      </c>
      <c r="I250" s="96">
        <f t="shared" si="31"/>
        <v>0</v>
      </c>
      <c r="J250" s="96">
        <f t="shared" si="31"/>
        <v>0</v>
      </c>
      <c r="K250" s="96">
        <f t="shared" si="31"/>
        <v>0</v>
      </c>
      <c r="L250" s="96">
        <f t="shared" si="31"/>
        <v>0</v>
      </c>
      <c r="M250" s="96">
        <f t="shared" si="31"/>
        <v>0</v>
      </c>
      <c r="N250" s="96">
        <f t="shared" si="31"/>
        <v>0</v>
      </c>
      <c r="O250" s="96">
        <f t="shared" si="24"/>
        <v>170902</v>
      </c>
    </row>
    <row r="251" spans="1:15" ht="15">
      <c r="A251" s="27" t="s">
        <v>363</v>
      </c>
      <c r="B251" s="102" t="s">
        <v>364</v>
      </c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>
        <f t="shared" si="24"/>
        <v>0</v>
      </c>
    </row>
    <row r="252" spans="1:15" ht="15">
      <c r="A252" s="27" t="s">
        <v>365</v>
      </c>
      <c r="B252" s="102" t="s">
        <v>366</v>
      </c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>
        <f t="shared" si="24"/>
        <v>0</v>
      </c>
    </row>
    <row r="253" spans="1:15" ht="15">
      <c r="A253" s="27" t="s">
        <v>367</v>
      </c>
      <c r="B253" s="102" t="s">
        <v>368</v>
      </c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>
        <f t="shared" si="24"/>
        <v>0</v>
      </c>
    </row>
    <row r="254" spans="1:15" ht="15">
      <c r="A254" s="27" t="s">
        <v>369</v>
      </c>
      <c r="B254" s="102" t="s">
        <v>370</v>
      </c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>
        <f t="shared" si="24"/>
        <v>0</v>
      </c>
    </row>
    <row r="255" spans="1:15" ht="15">
      <c r="A255" s="13" t="s">
        <v>0</v>
      </c>
      <c r="B255" s="102" t="s">
        <v>371</v>
      </c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>
        <f t="shared" si="24"/>
        <v>0</v>
      </c>
    </row>
    <row r="256" spans="1:15" ht="15">
      <c r="A256" s="18" t="s">
        <v>372</v>
      </c>
      <c r="B256" s="102" t="s">
        <v>371</v>
      </c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>
        <f t="shared" si="24"/>
        <v>0</v>
      </c>
    </row>
    <row r="257" spans="1:15" ht="15">
      <c r="A257" s="68" t="s">
        <v>578</v>
      </c>
      <c r="B257" s="45" t="s">
        <v>373</v>
      </c>
      <c r="C257" s="96">
        <f aca="true" t="shared" si="32" ref="C257:N257">C256+C255+C254+C253+C252+C251+C250+C245+C238</f>
        <v>0</v>
      </c>
      <c r="D257" s="96">
        <f t="shared" si="32"/>
        <v>170902</v>
      </c>
      <c r="E257" s="96">
        <f t="shared" si="32"/>
        <v>0</v>
      </c>
      <c r="F257" s="96">
        <f t="shared" si="32"/>
        <v>0</v>
      </c>
      <c r="G257" s="96">
        <f t="shared" si="32"/>
        <v>0</v>
      </c>
      <c r="H257" s="96">
        <f t="shared" si="32"/>
        <v>0</v>
      </c>
      <c r="I257" s="96">
        <f t="shared" si="32"/>
        <v>0</v>
      </c>
      <c r="J257" s="96">
        <f t="shared" si="32"/>
        <v>0</v>
      </c>
      <c r="K257" s="96">
        <f t="shared" si="32"/>
        <v>0</v>
      </c>
      <c r="L257" s="96">
        <f t="shared" si="32"/>
        <v>0</v>
      </c>
      <c r="M257" s="96">
        <f t="shared" si="32"/>
        <v>0</v>
      </c>
      <c r="N257" s="96">
        <f t="shared" si="32"/>
        <v>0</v>
      </c>
      <c r="O257" s="96">
        <f t="shared" si="24"/>
        <v>170902</v>
      </c>
    </row>
    <row r="258" spans="1:15" ht="15">
      <c r="A258" s="14" t="s">
        <v>374</v>
      </c>
      <c r="B258" s="128" t="s">
        <v>375</v>
      </c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>
        <f t="shared" si="24"/>
        <v>0</v>
      </c>
    </row>
    <row r="259" spans="1:15" ht="15">
      <c r="A259" s="15" t="s">
        <v>376</v>
      </c>
      <c r="B259" s="128" t="s">
        <v>377</v>
      </c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>
        <f t="shared" si="24"/>
        <v>0</v>
      </c>
    </row>
    <row r="260" spans="1:15" ht="15">
      <c r="A260" s="26" t="s">
        <v>378</v>
      </c>
      <c r="B260" s="128" t="s">
        <v>379</v>
      </c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>
        <f t="shared" si="24"/>
        <v>0</v>
      </c>
    </row>
    <row r="261" spans="1:15" ht="15">
      <c r="A261" s="26" t="s">
        <v>561</v>
      </c>
      <c r="B261" s="128" t="s">
        <v>380</v>
      </c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>
        <f t="shared" si="24"/>
        <v>0</v>
      </c>
    </row>
    <row r="262" spans="1:15" ht="15">
      <c r="A262" s="62" t="s">
        <v>220</v>
      </c>
      <c r="B262" s="62" t="s">
        <v>380</v>
      </c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>
        <f t="shared" si="24"/>
        <v>0</v>
      </c>
    </row>
    <row r="263" spans="1:15" ht="15">
      <c r="A263" s="62" t="s">
        <v>221</v>
      </c>
      <c r="B263" s="62" t="s">
        <v>380</v>
      </c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>
        <f t="shared" si="24"/>
        <v>0</v>
      </c>
    </row>
    <row r="264" spans="1:15" ht="15">
      <c r="A264" s="69" t="s">
        <v>222</v>
      </c>
      <c r="B264" s="69" t="s">
        <v>380</v>
      </c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>
        <f t="shared" si="24"/>
        <v>0</v>
      </c>
    </row>
    <row r="265" spans="1:15" s="136" customFormat="1" ht="15">
      <c r="A265" s="70" t="s">
        <v>579</v>
      </c>
      <c r="B265" s="45" t="s">
        <v>381</v>
      </c>
      <c r="C265" s="89">
        <f>C261+C260+C259+C258</f>
        <v>0</v>
      </c>
      <c r="D265" s="89">
        <f aca="true" t="shared" si="33" ref="D265:N265">D261+D260+D259+D258</f>
        <v>0</v>
      </c>
      <c r="E265" s="89">
        <f t="shared" si="33"/>
        <v>0</v>
      </c>
      <c r="F265" s="89">
        <f t="shared" si="33"/>
        <v>0</v>
      </c>
      <c r="G265" s="89">
        <f t="shared" si="33"/>
        <v>0</v>
      </c>
      <c r="H265" s="89">
        <f t="shared" si="33"/>
        <v>0</v>
      </c>
      <c r="I265" s="89">
        <f t="shared" si="33"/>
        <v>0</v>
      </c>
      <c r="J265" s="89">
        <f t="shared" si="33"/>
        <v>0</v>
      </c>
      <c r="K265" s="89">
        <f t="shared" si="33"/>
        <v>0</v>
      </c>
      <c r="L265" s="89">
        <f t="shared" si="33"/>
        <v>0</v>
      </c>
      <c r="M265" s="89">
        <f t="shared" si="33"/>
        <v>0</v>
      </c>
      <c r="N265" s="89">
        <f t="shared" si="33"/>
        <v>0</v>
      </c>
      <c r="O265" s="96">
        <f t="shared" si="24"/>
        <v>0</v>
      </c>
    </row>
    <row r="266" spans="1:15" s="136" customFormat="1" ht="15">
      <c r="A266" s="58" t="s">
        <v>382</v>
      </c>
      <c r="B266" s="45" t="s">
        <v>383</v>
      </c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96">
        <f t="shared" si="24"/>
        <v>0</v>
      </c>
    </row>
    <row r="267" spans="1:15" s="97" customFormat="1" ht="15.75">
      <c r="A267" s="52" t="s">
        <v>580</v>
      </c>
      <c r="B267" s="104" t="s">
        <v>384</v>
      </c>
      <c r="C267" s="89">
        <f aca="true" t="shared" si="34" ref="C267:N267">C266+C265+C257</f>
        <v>0</v>
      </c>
      <c r="D267" s="89">
        <f t="shared" si="34"/>
        <v>170902</v>
      </c>
      <c r="E267" s="89">
        <f t="shared" si="34"/>
        <v>0</v>
      </c>
      <c r="F267" s="89">
        <f t="shared" si="34"/>
        <v>0</v>
      </c>
      <c r="G267" s="89">
        <f t="shared" si="34"/>
        <v>0</v>
      </c>
      <c r="H267" s="89">
        <f t="shared" si="34"/>
        <v>0</v>
      </c>
      <c r="I267" s="89">
        <f t="shared" si="34"/>
        <v>0</v>
      </c>
      <c r="J267" s="89">
        <f t="shared" si="34"/>
        <v>0</v>
      </c>
      <c r="K267" s="89">
        <f t="shared" si="34"/>
        <v>0</v>
      </c>
      <c r="L267" s="89">
        <f t="shared" si="34"/>
        <v>0</v>
      </c>
      <c r="M267" s="89">
        <f t="shared" si="34"/>
        <v>0</v>
      </c>
      <c r="N267" s="89">
        <f t="shared" si="34"/>
        <v>0</v>
      </c>
      <c r="O267" s="89">
        <f t="shared" si="24"/>
        <v>170902</v>
      </c>
    </row>
    <row r="268" spans="1:15" s="97" customFormat="1" ht="15.75">
      <c r="A268" s="50" t="s">
        <v>625</v>
      </c>
      <c r="B268" s="50"/>
      <c r="C268" s="89">
        <f aca="true" t="shared" si="35" ref="C268:N268">C267+C230</f>
        <v>38220</v>
      </c>
      <c r="D268" s="89">
        <f t="shared" si="35"/>
        <v>170902</v>
      </c>
      <c r="E268" s="89">
        <f t="shared" si="35"/>
        <v>48270</v>
      </c>
      <c r="F268" s="89">
        <f t="shared" si="35"/>
        <v>7065</v>
      </c>
      <c r="G268" s="89">
        <f t="shared" si="35"/>
        <v>31384</v>
      </c>
      <c r="H268" s="89">
        <f t="shared" si="35"/>
        <v>33485</v>
      </c>
      <c r="I268" s="89">
        <f t="shared" si="35"/>
        <v>1500</v>
      </c>
      <c r="J268" s="89">
        <f t="shared" si="35"/>
        <v>129</v>
      </c>
      <c r="K268" s="89">
        <f t="shared" si="35"/>
        <v>50</v>
      </c>
      <c r="L268" s="89">
        <f t="shared" si="35"/>
        <v>100</v>
      </c>
      <c r="M268" s="89">
        <f t="shared" si="35"/>
        <v>0</v>
      </c>
      <c r="N268" s="89">
        <f t="shared" si="35"/>
        <v>5500</v>
      </c>
      <c r="O268" s="89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77" t="s">
        <v>11</v>
      </c>
      <c r="B1" s="77"/>
      <c r="C1" s="77"/>
      <c r="D1" s="77"/>
      <c r="E1" s="77"/>
      <c r="F1" s="77"/>
    </row>
    <row r="2" spans="1:6" ht="21" customHeight="1">
      <c r="A2" s="171" t="s">
        <v>26</v>
      </c>
      <c r="B2" s="178"/>
      <c r="C2" s="178"/>
      <c r="D2" s="178"/>
      <c r="E2" s="178"/>
      <c r="F2" s="173"/>
    </row>
    <row r="3" spans="1:6" ht="18.75" customHeight="1">
      <c r="A3" s="174" t="s">
        <v>627</v>
      </c>
      <c r="B3" s="172"/>
      <c r="C3" s="172"/>
      <c r="D3" s="172"/>
      <c r="E3" s="172"/>
      <c r="F3" s="173"/>
    </row>
    <row r="4" ht="18">
      <c r="A4" s="57"/>
    </row>
    <row r="5" ht="15">
      <c r="A5" s="3" t="s">
        <v>25</v>
      </c>
    </row>
    <row r="6" spans="1:6" ht="25.5">
      <c r="A6" s="1" t="s">
        <v>36</v>
      </c>
      <c r="B6" s="2" t="s">
        <v>37</v>
      </c>
      <c r="C6" s="73" t="s">
        <v>24</v>
      </c>
      <c r="D6" s="73" t="s">
        <v>23</v>
      </c>
      <c r="E6" s="73" t="s">
        <v>22</v>
      </c>
      <c r="F6" s="82" t="s">
        <v>34</v>
      </c>
    </row>
    <row r="7" spans="1:6" ht="15">
      <c r="A7" s="34" t="s">
        <v>38</v>
      </c>
      <c r="B7" s="35" t="s">
        <v>39</v>
      </c>
      <c r="C7" s="48"/>
      <c r="D7" s="48"/>
      <c r="E7" s="48"/>
      <c r="F7" s="33"/>
    </row>
    <row r="8" spans="1:6" ht="15">
      <c r="A8" s="34" t="s">
        <v>40</v>
      </c>
      <c r="B8" s="36" t="s">
        <v>41</v>
      </c>
      <c r="C8" s="48"/>
      <c r="D8" s="48"/>
      <c r="E8" s="48"/>
      <c r="F8" s="33"/>
    </row>
    <row r="9" spans="1:6" ht="15">
      <c r="A9" s="34" t="s">
        <v>42</v>
      </c>
      <c r="B9" s="36" t="s">
        <v>43</v>
      </c>
      <c r="C9" s="48"/>
      <c r="D9" s="48"/>
      <c r="E9" s="48"/>
      <c r="F9" s="33"/>
    </row>
    <row r="10" spans="1:6" ht="15">
      <c r="A10" s="37" t="s">
        <v>44</v>
      </c>
      <c r="B10" s="36" t="s">
        <v>45</v>
      </c>
      <c r="C10" s="48"/>
      <c r="D10" s="48"/>
      <c r="E10" s="48"/>
      <c r="F10" s="33"/>
    </row>
    <row r="11" spans="1:6" ht="15">
      <c r="A11" s="37" t="s">
        <v>46</v>
      </c>
      <c r="B11" s="36" t="s">
        <v>47</v>
      </c>
      <c r="C11" s="48"/>
      <c r="D11" s="48"/>
      <c r="E11" s="48"/>
      <c r="F11" s="33"/>
    </row>
    <row r="12" spans="1:6" ht="15">
      <c r="A12" s="37" t="s">
        <v>48</v>
      </c>
      <c r="B12" s="36" t="s">
        <v>49</v>
      </c>
      <c r="C12" s="48"/>
      <c r="D12" s="48"/>
      <c r="E12" s="48"/>
      <c r="F12" s="33"/>
    </row>
    <row r="13" spans="1:6" ht="15">
      <c r="A13" s="37" t="s">
        <v>50</v>
      </c>
      <c r="B13" s="36" t="s">
        <v>51</v>
      </c>
      <c r="C13" s="48"/>
      <c r="D13" s="48"/>
      <c r="E13" s="48"/>
      <c r="F13" s="33"/>
    </row>
    <row r="14" spans="1:6" ht="15">
      <c r="A14" s="37" t="s">
        <v>52</v>
      </c>
      <c r="B14" s="36" t="s">
        <v>53</v>
      </c>
      <c r="C14" s="48"/>
      <c r="D14" s="48"/>
      <c r="E14" s="48"/>
      <c r="F14" s="33"/>
    </row>
    <row r="15" spans="1:6" ht="15">
      <c r="A15" s="4" t="s">
        <v>54</v>
      </c>
      <c r="B15" s="36" t="s">
        <v>55</v>
      </c>
      <c r="C15" s="48"/>
      <c r="D15" s="48"/>
      <c r="E15" s="48"/>
      <c r="F15" s="33"/>
    </row>
    <row r="16" spans="1:6" ht="15">
      <c r="A16" s="4" t="s">
        <v>56</v>
      </c>
      <c r="B16" s="36" t="s">
        <v>57</v>
      </c>
      <c r="C16" s="48"/>
      <c r="D16" s="48"/>
      <c r="E16" s="48"/>
      <c r="F16" s="33"/>
    </row>
    <row r="17" spans="1:6" ht="15">
      <c r="A17" s="4" t="s">
        <v>58</v>
      </c>
      <c r="B17" s="36" t="s">
        <v>59</v>
      </c>
      <c r="C17" s="48"/>
      <c r="D17" s="48"/>
      <c r="E17" s="48"/>
      <c r="F17" s="33"/>
    </row>
    <row r="18" spans="1:6" ht="15">
      <c r="A18" s="4" t="s">
        <v>60</v>
      </c>
      <c r="B18" s="36" t="s">
        <v>61</v>
      </c>
      <c r="C18" s="48"/>
      <c r="D18" s="48"/>
      <c r="E18" s="48"/>
      <c r="F18" s="33"/>
    </row>
    <row r="19" spans="1:6" ht="15">
      <c r="A19" s="4" t="s">
        <v>488</v>
      </c>
      <c r="B19" s="36" t="s">
        <v>62</v>
      </c>
      <c r="C19" s="48"/>
      <c r="D19" s="48"/>
      <c r="E19" s="48"/>
      <c r="F19" s="33"/>
    </row>
    <row r="20" spans="1:6" ht="15">
      <c r="A20" s="38" t="s">
        <v>386</v>
      </c>
      <c r="B20" s="39" t="s">
        <v>64</v>
      </c>
      <c r="C20" s="48"/>
      <c r="D20" s="48"/>
      <c r="E20" s="48"/>
      <c r="F20" s="33"/>
    </row>
    <row r="21" spans="1:6" ht="15">
      <c r="A21" s="4" t="s">
        <v>65</v>
      </c>
      <c r="B21" s="36" t="s">
        <v>66</v>
      </c>
      <c r="C21" s="48"/>
      <c r="D21" s="48"/>
      <c r="E21" s="48"/>
      <c r="F21" s="33"/>
    </row>
    <row r="22" spans="1:6" ht="15">
      <c r="A22" s="4" t="s">
        <v>67</v>
      </c>
      <c r="B22" s="36" t="s">
        <v>68</v>
      </c>
      <c r="C22" s="48"/>
      <c r="D22" s="48"/>
      <c r="E22" s="48"/>
      <c r="F22" s="33"/>
    </row>
    <row r="23" spans="1:6" ht="15">
      <c r="A23" s="5" t="s">
        <v>69</v>
      </c>
      <c r="B23" s="36" t="s">
        <v>70</v>
      </c>
      <c r="C23" s="48"/>
      <c r="D23" s="48"/>
      <c r="E23" s="48"/>
      <c r="F23" s="33"/>
    </row>
    <row r="24" spans="1:6" ht="15">
      <c r="A24" s="8" t="s">
        <v>387</v>
      </c>
      <c r="B24" s="39" t="s">
        <v>71</v>
      </c>
      <c r="C24" s="48"/>
      <c r="D24" s="48"/>
      <c r="E24" s="48"/>
      <c r="F24" s="33"/>
    </row>
    <row r="25" spans="1:6" ht="15">
      <c r="A25" s="60" t="s">
        <v>518</v>
      </c>
      <c r="B25" s="61" t="s">
        <v>72</v>
      </c>
      <c r="C25" s="48"/>
      <c r="D25" s="48"/>
      <c r="E25" s="48"/>
      <c r="F25" s="33"/>
    </row>
    <row r="26" spans="1:6" ht="15">
      <c r="A26" s="45" t="s">
        <v>489</v>
      </c>
      <c r="B26" s="61" t="s">
        <v>73</v>
      </c>
      <c r="C26" s="48"/>
      <c r="D26" s="48"/>
      <c r="E26" s="48"/>
      <c r="F26" s="33"/>
    </row>
    <row r="27" spans="1:6" ht="15">
      <c r="A27" s="4" t="s">
        <v>74</v>
      </c>
      <c r="B27" s="36" t="s">
        <v>75</v>
      </c>
      <c r="C27" s="48"/>
      <c r="D27" s="48"/>
      <c r="E27" s="48"/>
      <c r="F27" s="33"/>
    </row>
    <row r="28" spans="1:6" ht="15">
      <c r="A28" s="4" t="s">
        <v>76</v>
      </c>
      <c r="B28" s="36" t="s">
        <v>77</v>
      </c>
      <c r="C28" s="48"/>
      <c r="D28" s="48"/>
      <c r="E28" s="48"/>
      <c r="F28" s="33"/>
    </row>
    <row r="29" spans="1:6" ht="15">
      <c r="A29" s="4" t="s">
        <v>78</v>
      </c>
      <c r="B29" s="36" t="s">
        <v>79</v>
      </c>
      <c r="C29" s="48"/>
      <c r="D29" s="48"/>
      <c r="E29" s="48"/>
      <c r="F29" s="33"/>
    </row>
    <row r="30" spans="1:6" ht="15">
      <c r="A30" s="8" t="s">
        <v>397</v>
      </c>
      <c r="B30" s="39" t="s">
        <v>80</v>
      </c>
      <c r="C30" s="48"/>
      <c r="D30" s="48"/>
      <c r="E30" s="48"/>
      <c r="F30" s="33"/>
    </row>
    <row r="31" spans="1:6" ht="15">
      <c r="A31" s="4" t="s">
        <v>81</v>
      </c>
      <c r="B31" s="36" t="s">
        <v>82</v>
      </c>
      <c r="C31" s="48"/>
      <c r="D31" s="48"/>
      <c r="E31" s="48"/>
      <c r="F31" s="33"/>
    </row>
    <row r="32" spans="1:6" ht="15">
      <c r="A32" s="4" t="s">
        <v>83</v>
      </c>
      <c r="B32" s="36" t="s">
        <v>84</v>
      </c>
      <c r="C32" s="48"/>
      <c r="D32" s="48"/>
      <c r="E32" s="48"/>
      <c r="F32" s="33"/>
    </row>
    <row r="33" spans="1:6" ht="15" customHeight="1">
      <c r="A33" s="8" t="s">
        <v>519</v>
      </c>
      <c r="B33" s="39" t="s">
        <v>85</v>
      </c>
      <c r="C33" s="48"/>
      <c r="D33" s="48"/>
      <c r="E33" s="48"/>
      <c r="F33" s="33"/>
    </row>
    <row r="34" spans="1:6" ht="15">
      <c r="A34" s="4" t="s">
        <v>86</v>
      </c>
      <c r="B34" s="36" t="s">
        <v>87</v>
      </c>
      <c r="C34" s="48"/>
      <c r="D34" s="48"/>
      <c r="E34" s="48"/>
      <c r="F34" s="33"/>
    </row>
    <row r="35" spans="1:6" ht="15">
      <c r="A35" s="4" t="s">
        <v>88</v>
      </c>
      <c r="B35" s="36" t="s">
        <v>89</v>
      </c>
      <c r="C35" s="48"/>
      <c r="D35" s="48"/>
      <c r="E35" s="48"/>
      <c r="F35" s="33"/>
    </row>
    <row r="36" spans="1:6" ht="15">
      <c r="A36" s="4" t="s">
        <v>490</v>
      </c>
      <c r="B36" s="36" t="s">
        <v>90</v>
      </c>
      <c r="C36" s="48"/>
      <c r="D36" s="48"/>
      <c r="E36" s="48"/>
      <c r="F36" s="33"/>
    </row>
    <row r="37" spans="1:6" ht="15">
      <c r="A37" s="4" t="s">
        <v>92</v>
      </c>
      <c r="B37" s="36" t="s">
        <v>93</v>
      </c>
      <c r="C37" s="48"/>
      <c r="D37" s="48"/>
      <c r="E37" s="48"/>
      <c r="F37" s="33"/>
    </row>
    <row r="38" spans="1:6" ht="15">
      <c r="A38" s="12" t="s">
        <v>491</v>
      </c>
      <c r="B38" s="36" t="s">
        <v>94</v>
      </c>
      <c r="C38" s="48"/>
      <c r="D38" s="48"/>
      <c r="E38" s="48"/>
      <c r="F38" s="33"/>
    </row>
    <row r="39" spans="1:6" ht="15">
      <c r="A39" s="5" t="s">
        <v>96</v>
      </c>
      <c r="B39" s="36" t="s">
        <v>97</v>
      </c>
      <c r="C39" s="48"/>
      <c r="D39" s="48"/>
      <c r="E39" s="48"/>
      <c r="F39" s="33"/>
    </row>
    <row r="40" spans="1:6" ht="15">
      <c r="A40" s="4" t="s">
        <v>492</v>
      </c>
      <c r="B40" s="36" t="s">
        <v>98</v>
      </c>
      <c r="C40" s="48"/>
      <c r="D40" s="48"/>
      <c r="E40" s="48"/>
      <c r="F40" s="33"/>
    </row>
    <row r="41" spans="1:6" ht="15">
      <c r="A41" s="8" t="s">
        <v>402</v>
      </c>
      <c r="B41" s="39" t="s">
        <v>100</v>
      </c>
      <c r="C41" s="48"/>
      <c r="D41" s="48"/>
      <c r="E41" s="48"/>
      <c r="F41" s="33"/>
    </row>
    <row r="42" spans="1:6" ht="15">
      <c r="A42" s="4" t="s">
        <v>101</v>
      </c>
      <c r="B42" s="36" t="s">
        <v>102</v>
      </c>
      <c r="C42" s="48"/>
      <c r="D42" s="48"/>
      <c r="E42" s="48"/>
      <c r="F42" s="33"/>
    </row>
    <row r="43" spans="1:6" ht="15">
      <c r="A43" s="4" t="s">
        <v>103</v>
      </c>
      <c r="B43" s="36" t="s">
        <v>104</v>
      </c>
      <c r="C43" s="48"/>
      <c r="D43" s="48"/>
      <c r="E43" s="48"/>
      <c r="F43" s="33"/>
    </row>
    <row r="44" spans="1:6" ht="15">
      <c r="A44" s="8" t="s">
        <v>403</v>
      </c>
      <c r="B44" s="39" t="s">
        <v>105</v>
      </c>
      <c r="C44" s="48"/>
      <c r="D44" s="48"/>
      <c r="E44" s="48"/>
      <c r="F44" s="33"/>
    </row>
    <row r="45" spans="1:6" ht="15">
      <c r="A45" s="4" t="s">
        <v>106</v>
      </c>
      <c r="B45" s="36" t="s">
        <v>107</v>
      </c>
      <c r="C45" s="48"/>
      <c r="D45" s="48"/>
      <c r="E45" s="48"/>
      <c r="F45" s="33"/>
    </row>
    <row r="46" spans="1:6" ht="15">
      <c r="A46" s="4" t="s">
        <v>108</v>
      </c>
      <c r="B46" s="36" t="s">
        <v>109</v>
      </c>
      <c r="C46" s="48"/>
      <c r="D46" s="48"/>
      <c r="E46" s="48"/>
      <c r="F46" s="33"/>
    </row>
    <row r="47" spans="1:6" ht="15">
      <c r="A47" s="4" t="s">
        <v>493</v>
      </c>
      <c r="B47" s="36" t="s">
        <v>110</v>
      </c>
      <c r="C47" s="48"/>
      <c r="D47" s="48"/>
      <c r="E47" s="48"/>
      <c r="F47" s="33"/>
    </row>
    <row r="48" spans="1:6" ht="15">
      <c r="A48" s="4" t="s">
        <v>494</v>
      </c>
      <c r="B48" s="36" t="s">
        <v>112</v>
      </c>
      <c r="C48" s="48"/>
      <c r="D48" s="48"/>
      <c r="E48" s="48"/>
      <c r="F48" s="33"/>
    </row>
    <row r="49" spans="1:6" ht="15">
      <c r="A49" s="4" t="s">
        <v>116</v>
      </c>
      <c r="B49" s="36" t="s">
        <v>117</v>
      </c>
      <c r="C49" s="48"/>
      <c r="D49" s="48"/>
      <c r="E49" s="48"/>
      <c r="F49" s="33"/>
    </row>
    <row r="50" spans="1:6" ht="15">
      <c r="A50" s="8" t="s">
        <v>406</v>
      </c>
      <c r="B50" s="39" t="s">
        <v>118</v>
      </c>
      <c r="C50" s="48"/>
      <c r="D50" s="48"/>
      <c r="E50" s="48"/>
      <c r="F50" s="33"/>
    </row>
    <row r="51" spans="1:6" ht="15">
      <c r="A51" s="45" t="s">
        <v>407</v>
      </c>
      <c r="B51" s="61" t="s">
        <v>119</v>
      </c>
      <c r="C51" s="48"/>
      <c r="D51" s="48"/>
      <c r="E51" s="48"/>
      <c r="F51" s="33"/>
    </row>
    <row r="52" spans="1:6" ht="15">
      <c r="A52" s="15" t="s">
        <v>120</v>
      </c>
      <c r="B52" s="36" t="s">
        <v>121</v>
      </c>
      <c r="C52" s="48"/>
      <c r="D52" s="48"/>
      <c r="E52" s="48"/>
      <c r="F52" s="33"/>
    </row>
    <row r="53" spans="1:6" ht="15">
      <c r="A53" s="15" t="s">
        <v>424</v>
      </c>
      <c r="B53" s="36" t="s">
        <v>122</v>
      </c>
      <c r="C53" s="48"/>
      <c r="D53" s="48"/>
      <c r="E53" s="48"/>
      <c r="F53" s="33"/>
    </row>
    <row r="54" spans="1:6" ht="15">
      <c r="A54" s="20" t="s">
        <v>495</v>
      </c>
      <c r="B54" s="36" t="s">
        <v>123</v>
      </c>
      <c r="C54" s="48"/>
      <c r="D54" s="48"/>
      <c r="E54" s="48"/>
      <c r="F54" s="33"/>
    </row>
    <row r="55" spans="1:6" ht="15">
      <c r="A55" s="20" t="s">
        <v>496</v>
      </c>
      <c r="B55" s="36" t="s">
        <v>124</v>
      </c>
      <c r="C55" s="48"/>
      <c r="D55" s="48"/>
      <c r="E55" s="48"/>
      <c r="F55" s="33"/>
    </row>
    <row r="56" spans="1:6" ht="15">
      <c r="A56" s="20" t="s">
        <v>497</v>
      </c>
      <c r="B56" s="36" t="s">
        <v>125</v>
      </c>
      <c r="C56" s="48"/>
      <c r="D56" s="48"/>
      <c r="E56" s="48"/>
      <c r="F56" s="33"/>
    </row>
    <row r="57" spans="1:6" ht="15">
      <c r="A57" s="15" t="s">
        <v>498</v>
      </c>
      <c r="B57" s="36" t="s">
        <v>126</v>
      </c>
      <c r="C57" s="48"/>
      <c r="D57" s="48"/>
      <c r="E57" s="48"/>
      <c r="F57" s="33"/>
    </row>
    <row r="58" spans="1:6" ht="15">
      <c r="A58" s="15" t="s">
        <v>499</v>
      </c>
      <c r="B58" s="36" t="s">
        <v>127</v>
      </c>
      <c r="C58" s="48"/>
      <c r="D58" s="48"/>
      <c r="E58" s="48"/>
      <c r="F58" s="33"/>
    </row>
    <row r="59" spans="1:6" ht="15">
      <c r="A59" s="15" t="s">
        <v>500</v>
      </c>
      <c r="B59" s="36" t="s">
        <v>128</v>
      </c>
      <c r="C59" s="48"/>
      <c r="D59" s="48"/>
      <c r="E59" s="48"/>
      <c r="F59" s="33"/>
    </row>
    <row r="60" spans="1:6" ht="15">
      <c r="A60" s="58" t="s">
        <v>457</v>
      </c>
      <c r="B60" s="61" t="s">
        <v>129</v>
      </c>
      <c r="C60" s="48"/>
      <c r="D60" s="48"/>
      <c r="E60" s="48"/>
      <c r="F60" s="33"/>
    </row>
    <row r="61" spans="1:6" ht="15">
      <c r="A61" s="14" t="s">
        <v>501</v>
      </c>
      <c r="B61" s="36" t="s">
        <v>130</v>
      </c>
      <c r="C61" s="48"/>
      <c r="D61" s="48"/>
      <c r="E61" s="48"/>
      <c r="F61" s="33"/>
    </row>
    <row r="62" spans="1:6" ht="15">
      <c r="A62" s="14" t="s">
        <v>132</v>
      </c>
      <c r="B62" s="36" t="s">
        <v>133</v>
      </c>
      <c r="C62" s="48"/>
      <c r="D62" s="48"/>
      <c r="E62" s="48"/>
      <c r="F62" s="33"/>
    </row>
    <row r="63" spans="1:6" ht="15">
      <c r="A63" s="14" t="s">
        <v>134</v>
      </c>
      <c r="B63" s="36" t="s">
        <v>135</v>
      </c>
      <c r="C63" s="48"/>
      <c r="D63" s="48"/>
      <c r="E63" s="48"/>
      <c r="F63" s="33"/>
    </row>
    <row r="64" spans="1:6" ht="15">
      <c r="A64" s="14" t="s">
        <v>459</v>
      </c>
      <c r="B64" s="36" t="s">
        <v>136</v>
      </c>
      <c r="C64" s="48"/>
      <c r="D64" s="48"/>
      <c r="E64" s="48"/>
      <c r="F64" s="33"/>
    </row>
    <row r="65" spans="1:6" ht="15">
      <c r="A65" s="14" t="s">
        <v>502</v>
      </c>
      <c r="B65" s="36" t="s">
        <v>137</v>
      </c>
      <c r="C65" s="48"/>
      <c r="D65" s="48"/>
      <c r="E65" s="48"/>
      <c r="F65" s="33"/>
    </row>
    <row r="66" spans="1:6" ht="15">
      <c r="A66" s="14" t="s">
        <v>461</v>
      </c>
      <c r="B66" s="36" t="s">
        <v>138</v>
      </c>
      <c r="C66" s="48"/>
      <c r="D66" s="48"/>
      <c r="E66" s="48"/>
      <c r="F66" s="33"/>
    </row>
    <row r="67" spans="1:6" ht="15">
      <c r="A67" s="14" t="s">
        <v>503</v>
      </c>
      <c r="B67" s="36" t="s">
        <v>139</v>
      </c>
      <c r="C67" s="48"/>
      <c r="D67" s="48"/>
      <c r="E67" s="48"/>
      <c r="F67" s="33"/>
    </row>
    <row r="68" spans="1:6" ht="15">
      <c r="A68" s="14" t="s">
        <v>504</v>
      </c>
      <c r="B68" s="36" t="s">
        <v>141</v>
      </c>
      <c r="C68" s="48"/>
      <c r="D68" s="48"/>
      <c r="E68" s="48"/>
      <c r="F68" s="33"/>
    </row>
    <row r="69" spans="1:6" ht="15">
      <c r="A69" s="14" t="s">
        <v>142</v>
      </c>
      <c r="B69" s="36" t="s">
        <v>143</v>
      </c>
      <c r="C69" s="48"/>
      <c r="D69" s="48"/>
      <c r="E69" s="48"/>
      <c r="F69" s="33"/>
    </row>
    <row r="70" spans="1:6" ht="15">
      <c r="A70" s="26" t="s">
        <v>144</v>
      </c>
      <c r="B70" s="36" t="s">
        <v>145</v>
      </c>
      <c r="C70" s="48"/>
      <c r="D70" s="48"/>
      <c r="E70" s="48"/>
      <c r="F70" s="33"/>
    </row>
    <row r="71" spans="1:6" ht="15">
      <c r="A71" s="14" t="s">
        <v>505</v>
      </c>
      <c r="B71" s="36" t="s">
        <v>146</v>
      </c>
      <c r="C71" s="48"/>
      <c r="D71" s="48"/>
      <c r="E71" s="48"/>
      <c r="F71" s="33"/>
    </row>
    <row r="72" spans="1:6" ht="15">
      <c r="A72" s="26" t="s">
        <v>690</v>
      </c>
      <c r="B72" s="36" t="s">
        <v>147</v>
      </c>
      <c r="C72" s="48"/>
      <c r="D72" s="48"/>
      <c r="E72" s="48"/>
      <c r="F72" s="33"/>
    </row>
    <row r="73" spans="1:6" ht="15">
      <c r="A73" s="26" t="s">
        <v>691</v>
      </c>
      <c r="B73" s="36" t="s">
        <v>147</v>
      </c>
      <c r="C73" s="48"/>
      <c r="D73" s="48"/>
      <c r="E73" s="48"/>
      <c r="F73" s="33"/>
    </row>
    <row r="74" spans="1:6" ht="15">
      <c r="A74" s="58" t="s">
        <v>465</v>
      </c>
      <c r="B74" s="61" t="s">
        <v>148</v>
      </c>
      <c r="C74" s="48"/>
      <c r="D74" s="48"/>
      <c r="E74" s="48"/>
      <c r="F74" s="33"/>
    </row>
    <row r="75" spans="1:6" ht="15.75">
      <c r="A75" s="72" t="s">
        <v>27</v>
      </c>
      <c r="B75" s="61"/>
      <c r="C75" s="48"/>
      <c r="D75" s="48"/>
      <c r="E75" s="48"/>
      <c r="F75" s="33"/>
    </row>
    <row r="76" spans="1:6" ht="15">
      <c r="A76" s="40" t="s">
        <v>149</v>
      </c>
      <c r="B76" s="36" t="s">
        <v>150</v>
      </c>
      <c r="C76" s="48"/>
      <c r="D76" s="48"/>
      <c r="E76" s="48"/>
      <c r="F76" s="33"/>
    </row>
    <row r="77" spans="1:6" ht="15">
      <c r="A77" s="40" t="s">
        <v>506</v>
      </c>
      <c r="B77" s="36" t="s">
        <v>151</v>
      </c>
      <c r="C77" s="48"/>
      <c r="D77" s="48"/>
      <c r="E77" s="48"/>
      <c r="F77" s="33"/>
    </row>
    <row r="78" spans="1:6" ht="15">
      <c r="A78" s="40" t="s">
        <v>153</v>
      </c>
      <c r="B78" s="36" t="s">
        <v>154</v>
      </c>
      <c r="C78" s="48"/>
      <c r="D78" s="48"/>
      <c r="E78" s="48"/>
      <c r="F78" s="33"/>
    </row>
    <row r="79" spans="1:6" ht="15">
      <c r="A79" s="40" t="s">
        <v>155</v>
      </c>
      <c r="B79" s="36" t="s">
        <v>156</v>
      </c>
      <c r="C79" s="48"/>
      <c r="D79" s="48"/>
      <c r="E79" s="48"/>
      <c r="F79" s="33"/>
    </row>
    <row r="80" spans="1:6" ht="15">
      <c r="A80" s="5" t="s">
        <v>157</v>
      </c>
      <c r="B80" s="36" t="s">
        <v>158</v>
      </c>
      <c r="C80" s="48"/>
      <c r="D80" s="48"/>
      <c r="E80" s="48"/>
      <c r="F80" s="33"/>
    </row>
    <row r="81" spans="1:6" ht="15">
      <c r="A81" s="5" t="s">
        <v>159</v>
      </c>
      <c r="B81" s="36" t="s">
        <v>160</v>
      </c>
      <c r="C81" s="48"/>
      <c r="D81" s="48"/>
      <c r="E81" s="48"/>
      <c r="F81" s="33"/>
    </row>
    <row r="82" spans="1:6" ht="15">
      <c r="A82" s="5" t="s">
        <v>161</v>
      </c>
      <c r="B82" s="36" t="s">
        <v>162</v>
      </c>
      <c r="C82" s="48"/>
      <c r="D82" s="48"/>
      <c r="E82" s="48"/>
      <c r="F82" s="33"/>
    </row>
    <row r="83" spans="1:6" ht="15">
      <c r="A83" s="59" t="s">
        <v>467</v>
      </c>
      <c r="B83" s="61" t="s">
        <v>163</v>
      </c>
      <c r="C83" s="48"/>
      <c r="D83" s="48"/>
      <c r="E83" s="48"/>
      <c r="F83" s="33"/>
    </row>
    <row r="84" spans="1:6" ht="15">
      <c r="A84" s="15" t="s">
        <v>164</v>
      </c>
      <c r="B84" s="36" t="s">
        <v>165</v>
      </c>
      <c r="C84" s="48"/>
      <c r="D84" s="48"/>
      <c r="E84" s="48"/>
      <c r="F84" s="33"/>
    </row>
    <row r="85" spans="1:6" ht="15">
      <c r="A85" s="15" t="s">
        <v>166</v>
      </c>
      <c r="B85" s="36" t="s">
        <v>167</v>
      </c>
      <c r="C85" s="48"/>
      <c r="D85" s="48"/>
      <c r="E85" s="48"/>
      <c r="F85" s="33"/>
    </row>
    <row r="86" spans="1:6" ht="15">
      <c r="A86" s="15" t="s">
        <v>168</v>
      </c>
      <c r="B86" s="36" t="s">
        <v>169</v>
      </c>
      <c r="C86" s="48"/>
      <c r="D86" s="48"/>
      <c r="E86" s="48"/>
      <c r="F86" s="33"/>
    </row>
    <row r="87" spans="1:6" ht="15">
      <c r="A87" s="15" t="s">
        <v>170</v>
      </c>
      <c r="B87" s="36" t="s">
        <v>171</v>
      </c>
      <c r="C87" s="48"/>
      <c r="D87" s="48"/>
      <c r="E87" s="48"/>
      <c r="F87" s="33"/>
    </row>
    <row r="88" spans="1:6" ht="15">
      <c r="A88" s="58" t="s">
        <v>468</v>
      </c>
      <c r="B88" s="61" t="s">
        <v>172</v>
      </c>
      <c r="C88" s="48"/>
      <c r="D88" s="48"/>
      <c r="E88" s="48"/>
      <c r="F88" s="33"/>
    </row>
    <row r="89" spans="1:6" ht="15">
      <c r="A89" s="15" t="s">
        <v>173</v>
      </c>
      <c r="B89" s="36" t="s">
        <v>174</v>
      </c>
      <c r="C89" s="48"/>
      <c r="D89" s="48"/>
      <c r="E89" s="48"/>
      <c r="F89" s="33"/>
    </row>
    <row r="90" spans="1:6" ht="15">
      <c r="A90" s="15" t="s">
        <v>507</v>
      </c>
      <c r="B90" s="36" t="s">
        <v>175</v>
      </c>
      <c r="C90" s="48"/>
      <c r="D90" s="48"/>
      <c r="E90" s="48"/>
      <c r="F90" s="33"/>
    </row>
    <row r="91" spans="1:6" ht="15">
      <c r="A91" s="15" t="s">
        <v>508</v>
      </c>
      <c r="B91" s="36" t="s">
        <v>176</v>
      </c>
      <c r="C91" s="48"/>
      <c r="D91" s="48"/>
      <c r="E91" s="48"/>
      <c r="F91" s="33"/>
    </row>
    <row r="92" spans="1:6" ht="15">
      <c r="A92" s="15" t="s">
        <v>509</v>
      </c>
      <c r="B92" s="36" t="s">
        <v>177</v>
      </c>
      <c r="C92" s="48"/>
      <c r="D92" s="48"/>
      <c r="E92" s="48"/>
      <c r="F92" s="33"/>
    </row>
    <row r="93" spans="1:6" ht="15">
      <c r="A93" s="15" t="s">
        <v>510</v>
      </c>
      <c r="B93" s="36" t="s">
        <v>178</v>
      </c>
      <c r="C93" s="48"/>
      <c r="D93" s="48"/>
      <c r="E93" s="48"/>
      <c r="F93" s="33"/>
    </row>
    <row r="94" spans="1:6" ht="15">
      <c r="A94" s="15" t="s">
        <v>511</v>
      </c>
      <c r="B94" s="36" t="s">
        <v>179</v>
      </c>
      <c r="C94" s="48"/>
      <c r="D94" s="48"/>
      <c r="E94" s="48"/>
      <c r="F94" s="33"/>
    </row>
    <row r="95" spans="1:6" ht="15">
      <c r="A95" s="15" t="s">
        <v>180</v>
      </c>
      <c r="B95" s="36" t="s">
        <v>181</v>
      </c>
      <c r="C95" s="48"/>
      <c r="D95" s="48"/>
      <c r="E95" s="48"/>
      <c r="F95" s="33"/>
    </row>
    <row r="96" spans="1:6" ht="15">
      <c r="A96" s="15" t="s">
        <v>512</v>
      </c>
      <c r="B96" s="36" t="s">
        <v>182</v>
      </c>
      <c r="C96" s="48"/>
      <c r="D96" s="48"/>
      <c r="E96" s="48"/>
      <c r="F96" s="33"/>
    </row>
    <row r="97" spans="1:6" ht="15">
      <c r="A97" s="58" t="s">
        <v>469</v>
      </c>
      <c r="B97" s="61" t="s">
        <v>183</v>
      </c>
      <c r="C97" s="48"/>
      <c r="D97" s="48"/>
      <c r="E97" s="48"/>
      <c r="F97" s="33"/>
    </row>
    <row r="98" spans="1:6" ht="15.75">
      <c r="A98" s="72" t="s">
        <v>28</v>
      </c>
      <c r="B98" s="61"/>
      <c r="C98" s="48"/>
      <c r="D98" s="48"/>
      <c r="E98" s="48"/>
      <c r="F98" s="33"/>
    </row>
    <row r="99" spans="1:6" ht="15.75">
      <c r="A99" s="41" t="s">
        <v>520</v>
      </c>
      <c r="B99" s="42" t="s">
        <v>184</v>
      </c>
      <c r="C99" s="48"/>
      <c r="D99" s="48"/>
      <c r="E99" s="48"/>
      <c r="F99" s="33"/>
    </row>
    <row r="100" spans="1:25" ht="15">
      <c r="A100" s="15" t="s">
        <v>513</v>
      </c>
      <c r="B100" s="4" t="s">
        <v>185</v>
      </c>
      <c r="C100" s="15"/>
      <c r="D100" s="15"/>
      <c r="E100" s="15"/>
      <c r="F100" s="8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188</v>
      </c>
      <c r="B101" s="4" t="s">
        <v>189</v>
      </c>
      <c r="C101" s="15"/>
      <c r="D101" s="15"/>
      <c r="E101" s="15"/>
      <c r="F101" s="8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514</v>
      </c>
      <c r="B102" s="4" t="s">
        <v>190</v>
      </c>
      <c r="C102" s="15"/>
      <c r="D102" s="15"/>
      <c r="E102" s="15"/>
      <c r="F102" s="83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476</v>
      </c>
      <c r="B103" s="8" t="s">
        <v>192</v>
      </c>
      <c r="C103" s="18"/>
      <c r="D103" s="18"/>
      <c r="E103" s="18"/>
      <c r="F103" s="84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515</v>
      </c>
      <c r="B104" s="4" t="s">
        <v>193</v>
      </c>
      <c r="C104" s="43"/>
      <c r="D104" s="43"/>
      <c r="E104" s="43"/>
      <c r="F104" s="8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482</v>
      </c>
      <c r="B105" s="4" t="s">
        <v>196</v>
      </c>
      <c r="C105" s="43"/>
      <c r="D105" s="43"/>
      <c r="E105" s="43"/>
      <c r="F105" s="85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197</v>
      </c>
      <c r="B106" s="4" t="s">
        <v>198</v>
      </c>
      <c r="C106" s="15"/>
      <c r="D106" s="15"/>
      <c r="E106" s="15"/>
      <c r="F106" s="8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516</v>
      </c>
      <c r="B107" s="4" t="s">
        <v>199</v>
      </c>
      <c r="C107" s="15"/>
      <c r="D107" s="15"/>
      <c r="E107" s="15"/>
      <c r="F107" s="8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479</v>
      </c>
      <c r="B108" s="8" t="s">
        <v>200</v>
      </c>
      <c r="C108" s="16"/>
      <c r="D108" s="16"/>
      <c r="E108" s="16"/>
      <c r="F108" s="86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201</v>
      </c>
      <c r="B109" s="4" t="s">
        <v>202</v>
      </c>
      <c r="C109" s="43"/>
      <c r="D109" s="43"/>
      <c r="E109" s="43"/>
      <c r="F109" s="8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203</v>
      </c>
      <c r="B110" s="4" t="s">
        <v>204</v>
      </c>
      <c r="C110" s="43"/>
      <c r="D110" s="43"/>
      <c r="E110" s="43"/>
      <c r="F110" s="8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205</v>
      </c>
      <c r="B111" s="8" t="s">
        <v>206</v>
      </c>
      <c r="C111" s="43"/>
      <c r="D111" s="43"/>
      <c r="E111" s="43"/>
      <c r="F111" s="8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207</v>
      </c>
      <c r="B112" s="4" t="s">
        <v>208</v>
      </c>
      <c r="C112" s="43"/>
      <c r="D112" s="43"/>
      <c r="E112" s="43"/>
      <c r="F112" s="8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209</v>
      </c>
      <c r="B113" s="4" t="s">
        <v>210</v>
      </c>
      <c r="C113" s="43"/>
      <c r="D113" s="43"/>
      <c r="E113" s="43"/>
      <c r="F113" s="8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211</v>
      </c>
      <c r="B114" s="4" t="s">
        <v>212</v>
      </c>
      <c r="C114" s="43"/>
      <c r="D114" s="43"/>
      <c r="E114" s="43"/>
      <c r="F114" s="85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480</v>
      </c>
      <c r="B115" s="45" t="s">
        <v>213</v>
      </c>
      <c r="C115" s="16"/>
      <c r="D115" s="16"/>
      <c r="E115" s="16"/>
      <c r="F115" s="86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214</v>
      </c>
      <c r="B116" s="4" t="s">
        <v>215</v>
      </c>
      <c r="C116" s="43"/>
      <c r="D116" s="43"/>
      <c r="E116" s="43"/>
      <c r="F116" s="85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216</v>
      </c>
      <c r="B117" s="4" t="s">
        <v>217</v>
      </c>
      <c r="C117" s="15"/>
      <c r="D117" s="15"/>
      <c r="E117" s="15"/>
      <c r="F117" s="8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517</v>
      </c>
      <c r="B118" s="4" t="s">
        <v>218</v>
      </c>
      <c r="C118" s="43"/>
      <c r="D118" s="43"/>
      <c r="E118" s="43"/>
      <c r="F118" s="8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485</v>
      </c>
      <c r="B119" s="4" t="s">
        <v>219</v>
      </c>
      <c r="C119" s="43"/>
      <c r="D119" s="43"/>
      <c r="E119" s="43"/>
      <c r="F119" s="85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486</v>
      </c>
      <c r="B120" s="45" t="s">
        <v>223</v>
      </c>
      <c r="C120" s="16"/>
      <c r="D120" s="16"/>
      <c r="E120" s="16"/>
      <c r="F120" s="86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224</v>
      </c>
      <c r="B121" s="4" t="s">
        <v>225</v>
      </c>
      <c r="C121" s="15"/>
      <c r="D121" s="15"/>
      <c r="E121" s="15"/>
      <c r="F121" s="8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526</v>
      </c>
      <c r="B122" s="47" t="s">
        <v>226</v>
      </c>
      <c r="C122" s="16"/>
      <c r="D122" s="16"/>
      <c r="E122" s="16"/>
      <c r="F122" s="8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562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2016-03-17T09:47:20Z</cp:lastPrinted>
  <dcterms:created xsi:type="dcterms:W3CDTF">2014-01-03T21:48:14Z</dcterms:created>
  <dcterms:modified xsi:type="dcterms:W3CDTF">2016-03-17T10:49:02Z</dcterms:modified>
  <cp:category/>
  <cp:version/>
  <cp:contentType/>
  <cp:contentStatus/>
</cp:coreProperties>
</file>